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gren\Desktop\Pracovní úkoly\2021\01_Garant OVZ\VZ22_2021_Objektové uložiště pro můjRozhlas, digitalizaci archivu a ostatní internetové projekty ČRo\02 Zadávací dokumentace\"/>
    </mc:Choice>
  </mc:AlternateContent>
  <bookViews>
    <workbookView xWindow="0" yWindow="60" windowWidth="16380" windowHeight="8130" tabRatio="500"/>
  </bookViews>
  <sheets>
    <sheet name="JEDNOTKOVÉ CENY" sheetId="1" r:id="rId1"/>
    <sheet name="SOUHRN" sheetId="2" r:id="rId2"/>
  </sheets>
  <calcPr calcId="162913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Q38" i="2" l="1"/>
  <c r="Q39" i="2"/>
  <c r="Q40" i="2"/>
  <c r="Q41" i="2"/>
  <c r="Q42" i="2"/>
  <c r="Q43" i="2"/>
  <c r="Q44" i="2"/>
  <c r="Q45" i="2"/>
  <c r="Q46" i="2"/>
  <c r="Q47" i="2"/>
  <c r="Q48" i="2"/>
  <c r="Q49" i="2"/>
  <c r="Q50" i="2"/>
  <c r="P38" i="2"/>
  <c r="P39" i="2"/>
  <c r="P40" i="2"/>
  <c r="P41" i="2"/>
  <c r="P42" i="2"/>
  <c r="P43" i="2"/>
  <c r="P44" i="2"/>
  <c r="P45" i="2"/>
  <c r="P46" i="2"/>
  <c r="P47" i="2"/>
  <c r="P48" i="2"/>
  <c r="P49" i="2"/>
  <c r="P50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B4" i="2"/>
  <c r="B5" i="2" s="1"/>
  <c r="B6" i="2" s="1"/>
  <c r="B7" i="2" s="1"/>
  <c r="B8" i="2" s="1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l="1"/>
  <c r="J38" i="2"/>
  <c r="R38" i="2" s="1"/>
  <c r="Q37" i="2"/>
  <c r="P37" i="2"/>
  <c r="O37" i="2"/>
  <c r="N37" i="2"/>
  <c r="M37" i="2"/>
  <c r="L37" i="2"/>
  <c r="K37" i="2"/>
  <c r="J37" i="2"/>
  <c r="Q36" i="2"/>
  <c r="P36" i="2"/>
  <c r="O36" i="2"/>
  <c r="N36" i="2"/>
  <c r="M36" i="2"/>
  <c r="L36" i="2"/>
  <c r="K36" i="2"/>
  <c r="J36" i="2"/>
  <c r="Q35" i="2"/>
  <c r="P35" i="2"/>
  <c r="O35" i="2"/>
  <c r="N35" i="2"/>
  <c r="M35" i="2"/>
  <c r="L35" i="2"/>
  <c r="K35" i="2"/>
  <c r="J35" i="2"/>
  <c r="Q34" i="2"/>
  <c r="P34" i="2"/>
  <c r="O34" i="2"/>
  <c r="N34" i="2"/>
  <c r="M34" i="2"/>
  <c r="L34" i="2"/>
  <c r="K34" i="2"/>
  <c r="J34" i="2"/>
  <c r="Q33" i="2"/>
  <c r="P33" i="2"/>
  <c r="O33" i="2"/>
  <c r="N33" i="2"/>
  <c r="M33" i="2"/>
  <c r="L33" i="2"/>
  <c r="K33" i="2"/>
  <c r="J33" i="2"/>
  <c r="Q32" i="2"/>
  <c r="P32" i="2"/>
  <c r="O32" i="2"/>
  <c r="N32" i="2"/>
  <c r="M32" i="2"/>
  <c r="L32" i="2"/>
  <c r="K32" i="2"/>
  <c r="J32" i="2"/>
  <c r="Q31" i="2"/>
  <c r="P31" i="2"/>
  <c r="O31" i="2"/>
  <c r="N31" i="2"/>
  <c r="M31" i="2"/>
  <c r="L31" i="2"/>
  <c r="K31" i="2"/>
  <c r="J31" i="2"/>
  <c r="Q30" i="2"/>
  <c r="P30" i="2"/>
  <c r="O30" i="2"/>
  <c r="N30" i="2"/>
  <c r="M30" i="2"/>
  <c r="L30" i="2"/>
  <c r="K30" i="2"/>
  <c r="J30" i="2"/>
  <c r="Q29" i="2"/>
  <c r="P29" i="2"/>
  <c r="O29" i="2"/>
  <c r="N29" i="2"/>
  <c r="M29" i="2"/>
  <c r="L29" i="2"/>
  <c r="K29" i="2"/>
  <c r="J29" i="2"/>
  <c r="Q28" i="2"/>
  <c r="P28" i="2"/>
  <c r="O28" i="2"/>
  <c r="N28" i="2"/>
  <c r="M28" i="2"/>
  <c r="L28" i="2"/>
  <c r="K28" i="2"/>
  <c r="J28" i="2"/>
  <c r="Q27" i="2"/>
  <c r="P27" i="2"/>
  <c r="O27" i="2"/>
  <c r="N27" i="2"/>
  <c r="M27" i="2"/>
  <c r="L27" i="2"/>
  <c r="K27" i="2"/>
  <c r="J27" i="2"/>
  <c r="Q26" i="2"/>
  <c r="P26" i="2"/>
  <c r="O26" i="2"/>
  <c r="N26" i="2"/>
  <c r="M26" i="2"/>
  <c r="L26" i="2"/>
  <c r="K26" i="2"/>
  <c r="J26" i="2"/>
  <c r="Q25" i="2"/>
  <c r="P25" i="2"/>
  <c r="O25" i="2"/>
  <c r="N25" i="2"/>
  <c r="M25" i="2"/>
  <c r="L25" i="2"/>
  <c r="K25" i="2"/>
  <c r="J25" i="2"/>
  <c r="Q24" i="2"/>
  <c r="P24" i="2"/>
  <c r="O24" i="2"/>
  <c r="N24" i="2"/>
  <c r="M24" i="2"/>
  <c r="L24" i="2"/>
  <c r="K24" i="2"/>
  <c r="J24" i="2"/>
  <c r="Q23" i="2"/>
  <c r="P23" i="2"/>
  <c r="O23" i="2"/>
  <c r="N23" i="2"/>
  <c r="M23" i="2"/>
  <c r="L23" i="2"/>
  <c r="K23" i="2"/>
  <c r="J23" i="2"/>
  <c r="Q22" i="2"/>
  <c r="P22" i="2"/>
  <c r="O22" i="2"/>
  <c r="N22" i="2"/>
  <c r="M22" i="2"/>
  <c r="L22" i="2"/>
  <c r="K22" i="2"/>
  <c r="J22" i="2"/>
  <c r="Q21" i="2"/>
  <c r="P21" i="2"/>
  <c r="O21" i="2"/>
  <c r="N21" i="2"/>
  <c r="M21" i="2"/>
  <c r="L21" i="2"/>
  <c r="K21" i="2"/>
  <c r="J21" i="2"/>
  <c r="Q20" i="2"/>
  <c r="P20" i="2"/>
  <c r="O20" i="2"/>
  <c r="N20" i="2"/>
  <c r="M20" i="2"/>
  <c r="L20" i="2"/>
  <c r="K20" i="2"/>
  <c r="J20" i="2"/>
  <c r="Q19" i="2"/>
  <c r="P19" i="2"/>
  <c r="O19" i="2"/>
  <c r="N19" i="2"/>
  <c r="M19" i="2"/>
  <c r="L19" i="2"/>
  <c r="K19" i="2"/>
  <c r="J19" i="2"/>
  <c r="Q18" i="2"/>
  <c r="P18" i="2"/>
  <c r="O18" i="2"/>
  <c r="N18" i="2"/>
  <c r="M18" i="2"/>
  <c r="L18" i="2"/>
  <c r="K18" i="2"/>
  <c r="J18" i="2"/>
  <c r="Q17" i="2"/>
  <c r="P17" i="2"/>
  <c r="O17" i="2"/>
  <c r="N17" i="2"/>
  <c r="M17" i="2"/>
  <c r="L17" i="2"/>
  <c r="K17" i="2"/>
  <c r="J17" i="2"/>
  <c r="Q16" i="2"/>
  <c r="P16" i="2"/>
  <c r="O16" i="2"/>
  <c r="N16" i="2"/>
  <c r="M16" i="2"/>
  <c r="L16" i="2"/>
  <c r="K16" i="2"/>
  <c r="J16" i="2"/>
  <c r="Q15" i="2"/>
  <c r="P15" i="2"/>
  <c r="O15" i="2"/>
  <c r="N15" i="2"/>
  <c r="M15" i="2"/>
  <c r="L15" i="2"/>
  <c r="K15" i="2"/>
  <c r="J15" i="2"/>
  <c r="Q14" i="2"/>
  <c r="P14" i="2"/>
  <c r="O14" i="2"/>
  <c r="N14" i="2"/>
  <c r="M14" i="2"/>
  <c r="L14" i="2"/>
  <c r="K14" i="2"/>
  <c r="J14" i="2"/>
  <c r="Q13" i="2"/>
  <c r="P13" i="2"/>
  <c r="O13" i="2"/>
  <c r="N13" i="2"/>
  <c r="M13" i="2"/>
  <c r="L13" i="2"/>
  <c r="K13" i="2"/>
  <c r="J13" i="2"/>
  <c r="Q12" i="2"/>
  <c r="P12" i="2"/>
  <c r="O12" i="2"/>
  <c r="N12" i="2"/>
  <c r="M12" i="2"/>
  <c r="L12" i="2"/>
  <c r="K12" i="2"/>
  <c r="J12" i="2"/>
  <c r="Q11" i="2"/>
  <c r="P11" i="2"/>
  <c r="O11" i="2"/>
  <c r="N11" i="2"/>
  <c r="M11" i="2"/>
  <c r="L11" i="2"/>
  <c r="K11" i="2"/>
  <c r="J11" i="2"/>
  <c r="Q10" i="2"/>
  <c r="P10" i="2"/>
  <c r="O10" i="2"/>
  <c r="N10" i="2"/>
  <c r="M10" i="2"/>
  <c r="L10" i="2"/>
  <c r="K10" i="2"/>
  <c r="J10" i="2"/>
  <c r="Q9" i="2"/>
  <c r="P9" i="2"/>
  <c r="O9" i="2"/>
  <c r="N9" i="2"/>
  <c r="M9" i="2"/>
  <c r="L9" i="2"/>
  <c r="K9" i="2"/>
  <c r="J9" i="2"/>
  <c r="Q8" i="2"/>
  <c r="P8" i="2"/>
  <c r="O8" i="2"/>
  <c r="N8" i="2"/>
  <c r="M8" i="2"/>
  <c r="L8" i="2"/>
  <c r="K8" i="2"/>
  <c r="J8" i="2"/>
  <c r="Q7" i="2"/>
  <c r="P7" i="2"/>
  <c r="O7" i="2"/>
  <c r="N7" i="2"/>
  <c r="M7" i="2"/>
  <c r="L7" i="2"/>
  <c r="K7" i="2"/>
  <c r="J7" i="2"/>
  <c r="Q6" i="2"/>
  <c r="P6" i="2"/>
  <c r="O6" i="2"/>
  <c r="N6" i="2"/>
  <c r="M6" i="2"/>
  <c r="L6" i="2"/>
  <c r="K6" i="2"/>
  <c r="J6" i="2"/>
  <c r="Q5" i="2"/>
  <c r="P5" i="2"/>
  <c r="O5" i="2"/>
  <c r="N5" i="2"/>
  <c r="M5" i="2"/>
  <c r="L5" i="2"/>
  <c r="K5" i="2"/>
  <c r="J5" i="2"/>
  <c r="Q4" i="2"/>
  <c r="P4" i="2"/>
  <c r="O4" i="2"/>
  <c r="N4" i="2"/>
  <c r="M4" i="2"/>
  <c r="L4" i="2"/>
  <c r="K4" i="2"/>
  <c r="J4" i="2"/>
  <c r="Q3" i="2"/>
  <c r="P3" i="2"/>
  <c r="O3" i="2"/>
  <c r="N3" i="2"/>
  <c r="M3" i="2"/>
  <c r="L3" i="2"/>
  <c r="K3" i="2"/>
  <c r="J3" i="2"/>
  <c r="B40" i="2" l="1"/>
  <c r="J39" i="2"/>
  <c r="R39" i="2" s="1"/>
  <c r="R5" i="2"/>
  <c r="R7" i="2"/>
  <c r="R9" i="2"/>
  <c r="R11" i="2"/>
  <c r="R16" i="2"/>
  <c r="R18" i="2"/>
  <c r="R20" i="2"/>
  <c r="R22" i="2"/>
  <c r="R24" i="2"/>
  <c r="R26" i="2"/>
  <c r="R28" i="2"/>
  <c r="R30" i="2"/>
  <c r="R35" i="2"/>
  <c r="R4" i="2"/>
  <c r="R6" i="2"/>
  <c r="R8" i="2"/>
  <c r="R10" i="2"/>
  <c r="R13" i="2"/>
  <c r="R15" i="2"/>
  <c r="R17" i="2"/>
  <c r="R21" i="2"/>
  <c r="R23" i="2"/>
  <c r="R29" i="2"/>
  <c r="R31" i="2"/>
  <c r="R34" i="2"/>
  <c r="R36" i="2"/>
  <c r="R3" i="2"/>
  <c r="R12" i="2"/>
  <c r="R19" i="2"/>
  <c r="R25" i="2"/>
  <c r="R27" i="2"/>
  <c r="R32" i="2"/>
  <c r="R37" i="2"/>
  <c r="R33" i="2"/>
  <c r="R14" i="2"/>
  <c r="B41" i="2" l="1"/>
  <c r="J40" i="2"/>
  <c r="R40" i="2" s="1"/>
  <c r="B42" i="2" l="1"/>
  <c r="J41" i="2"/>
  <c r="R41" i="2" s="1"/>
  <c r="B43" i="2" l="1"/>
  <c r="J42" i="2"/>
  <c r="R42" i="2" s="1"/>
  <c r="B44" i="2" l="1"/>
  <c r="J43" i="2"/>
  <c r="R43" i="2" s="1"/>
  <c r="B45" i="2" l="1"/>
  <c r="J44" i="2"/>
  <c r="R44" i="2" s="1"/>
  <c r="B46" i="2" l="1"/>
  <c r="J45" i="2"/>
  <c r="R45" i="2" s="1"/>
  <c r="B47" i="2" l="1"/>
  <c r="J46" i="2"/>
  <c r="R46" i="2" s="1"/>
  <c r="B48" i="2" l="1"/>
  <c r="J47" i="2"/>
  <c r="R47" i="2" s="1"/>
  <c r="B49" i="2" l="1"/>
  <c r="J48" i="2"/>
  <c r="R48" i="2" s="1"/>
  <c r="B50" i="2" l="1"/>
  <c r="J50" i="2" s="1"/>
  <c r="R50" i="2" s="1"/>
  <c r="J49" i="2"/>
  <c r="R49" i="2" s="1"/>
  <c r="R51" i="2" l="1"/>
  <c r="R53" i="2" s="1"/>
  <c r="R54" i="2" s="1"/>
</calcChain>
</file>

<file path=xl/sharedStrings.xml><?xml version="1.0" encoding="utf-8"?>
<sst xmlns="http://schemas.openxmlformats.org/spreadsheetml/2006/main" count="31" uniqueCount="27">
  <si>
    <t>Číslo položky</t>
  </si>
  <si>
    <t>Název položky</t>
  </si>
  <si>
    <t>Jednotka</t>
  </si>
  <si>
    <t>Měsíční cena za jednotku</t>
  </si>
  <si>
    <t>Objem všech uložených dat</t>
  </si>
  <si>
    <t>1 GB</t>
  </si>
  <si>
    <t>S3 API volání PUT, COPY, POST a LIST</t>
  </si>
  <si>
    <t>1000 volání</t>
  </si>
  <si>
    <t>S3 API volání DELETE</t>
  </si>
  <si>
    <t>S3 API volání GET, SELECT a všechny ostatní</t>
  </si>
  <si>
    <t>Příchozí data (data transfer IN)</t>
  </si>
  <si>
    <t>Odchozí data (data transfer OUT)</t>
  </si>
  <si>
    <t>1 úkon</t>
  </si>
  <si>
    <t>Technická podpora</t>
  </si>
  <si>
    <t>1 měsíc</t>
  </si>
  <si>
    <t>Měsíc</t>
  </si>
  <si>
    <t>Měsíční předpokládaný odběr jednotek pro položku číslo:</t>
  </si>
  <si>
    <t>Měsíční cena za odebrané jednotky pro položku číslo:</t>
  </si>
  <si>
    <t>Celková cena za měsíc</t>
  </si>
  <si>
    <t>Účastník vyplní pouze žlutě označená pole, která se následně automaticky propíší do listu č. 2 "SOUHRN"</t>
  </si>
  <si>
    <t>Měsiční ceny za jednotku budou uvedeny bez DPH</t>
  </si>
  <si>
    <t>Výše DPH</t>
  </si>
  <si>
    <t>% DPH</t>
  </si>
  <si>
    <t>V listu č. 2 "SOUHRN" účatník vyplní taktéž pouze žlutě označené pole (% DPH)</t>
  </si>
  <si>
    <t>Jednorázová migrace dat</t>
  </si>
  <si>
    <t>Celková cena za 48 měsíců bez DPH</t>
  </si>
  <si>
    <t>Celková cena za 48 měsíců s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</si>
</sst>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[$Kč-405]"/>
    <numFmt numFmtId="165" formatCode="#,##0.0000\ [$Kč-405]"/>
    <numFmt numFmtId="166" formatCode="#,##0.00\ &quot;Kč&quot;"/>
  </numFmts>
  <fonts count="7" x14ac:knownFonts="1">
    <font>
      <sz val="10"/>
      <color rgb="FF000000"/>
      <name val="Arial"/>
      <charset val="1"/>
    </font>
    <font>
      <sz val="10"/>
      <color rgb="FF000000"/>
      <name val="Arial"/>
      <family val="2"/>
      <charset val="1"/>
    </font>
    <font>
      <b/>
      <sz val="10"/>
      <name val="Arial"/>
      <family val="2"/>
      <charset val="1"/>
    </font>
    <font>
      <sz val="10"/>
      <name val="Arial"/>
      <family val="2"/>
      <charset val="1"/>
    </font>
    <font>
      <sz val="10"/>
      <color rgb="FFFF0000"/>
      <name val="Arial"/>
      <family val="2"/>
      <charset val="1"/>
    </font>
    <font>
      <b/>
      <sz val="10"/>
      <color rgb="FFFF0000"/>
      <name val="Arial"/>
      <family val="2"/>
      <charset val="1"/>
    </font>
    <font>
      <b/>
      <i/>
      <sz val="10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00"/>
        <bgColor rgb="FFFFFF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1" xfId="0" applyFont="1" applyBorder="1" applyAlignment="1"/>
    <xf numFmtId="0" fontId="2" fillId="0" borderId="2" xfId="0" applyFont="1" applyBorder="1" applyAlignment="1"/>
    <xf numFmtId="164" fontId="2" fillId="0" borderId="3" xfId="0" applyNumberFormat="1" applyFont="1" applyBorder="1" applyAlignment="1"/>
    <xf numFmtId="0" fontId="2" fillId="0" borderId="0" xfId="0" applyFont="1"/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4" xfId="0" applyFont="1" applyBorder="1" applyAlignment="1"/>
    <xf numFmtId="3" fontId="3" fillId="0" borderId="0" xfId="0" applyNumberFormat="1" applyFont="1" applyAlignment="1"/>
    <xf numFmtId="3" fontId="3" fillId="0" borderId="4" xfId="0" applyNumberFormat="1" applyFont="1" applyBorder="1" applyAlignment="1"/>
    <xf numFmtId="0" fontId="3" fillId="0" borderId="7" xfId="0" applyFont="1" applyBorder="1"/>
    <xf numFmtId="0" fontId="6" fillId="0" borderId="0" xfId="0" applyFont="1"/>
    <xf numFmtId="0" fontId="3" fillId="0" borderId="1" xfId="0" applyFont="1" applyBorder="1" applyAlignment="1"/>
    <xf numFmtId="165" fontId="4" fillId="3" borderId="1" xfId="0" applyNumberFormat="1" applyFont="1" applyFill="1" applyBorder="1" applyAlignment="1" applyProtection="1">
      <protection locked="0"/>
    </xf>
    <xf numFmtId="0" fontId="2" fillId="0" borderId="5" xfId="0" applyFont="1" applyBorder="1" applyAlignment="1">
      <alignment horizontal="center" vertical="center"/>
    </xf>
    <xf numFmtId="0" fontId="5" fillId="0" borderId="3" xfId="0" applyFont="1" applyBorder="1" applyAlignment="1"/>
    <xf numFmtId="0" fontId="1" fillId="0" borderId="1" xfId="0" applyFont="1" applyBorder="1" applyAlignment="1"/>
    <xf numFmtId="0" fontId="0" fillId="0" borderId="1" xfId="0" applyBorder="1" applyAlignment="1"/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4" fontId="3" fillId="0" borderId="0" xfId="0" applyNumberFormat="1" applyFont="1" applyAlignment="1">
      <alignment wrapText="1"/>
    </xf>
    <xf numFmtId="164" fontId="3" fillId="0" borderId="4" xfId="0" applyNumberFormat="1" applyFont="1" applyBorder="1" applyAlignment="1">
      <alignment wrapText="1"/>
    </xf>
    <xf numFmtId="0" fontId="1" fillId="0" borderId="0" xfId="0" applyFont="1" applyAlignment="1">
      <alignment wrapText="1"/>
    </xf>
    <xf numFmtId="164" fontId="2" fillId="0" borderId="0" xfId="0" applyNumberFormat="1" applyFont="1" applyAlignment="1">
      <alignment wrapText="1"/>
    </xf>
    <xf numFmtId="164" fontId="5" fillId="0" borderId="2" xfId="0" applyNumberFormat="1" applyFont="1" applyBorder="1" applyAlignment="1">
      <alignment wrapText="1"/>
    </xf>
    <xf numFmtId="10" fontId="1" fillId="2" borderId="1" xfId="0" applyNumberFormat="1" applyFont="1" applyFill="1" applyBorder="1" applyAlignment="1" applyProtection="1">
      <alignment wrapText="1"/>
      <protection locked="0"/>
    </xf>
    <xf numFmtId="166" fontId="1" fillId="0" borderId="1" xfId="0" applyNumberFormat="1" applyFont="1" applyBorder="1" applyAlignment="1">
      <alignment wrapText="1"/>
    </xf>
    <xf numFmtId="164" fontId="1" fillId="0" borderId="1" xfId="0" applyNumberFormat="1" applyFont="1" applyBorder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4"/>
  <sheetViews>
    <sheetView tabSelected="1" zoomScaleNormal="100" workbookViewId="0">
      <selection activeCell="G14" sqref="G14"/>
    </sheetView>
  </sheetViews>
  <sheetFormatPr defaultRowHeight="12.75" x14ac:dyDescent="0.2"/>
  <cols>
    <col min="1" max="1" width="13.42578125" style="1" customWidth="1"/>
    <col min="2" max="2" width="40.28515625" style="1" customWidth="1"/>
    <col min="3" max="3" width="10.85546875" style="1" customWidth="1"/>
    <col min="4" max="4" width="23.42578125" style="1" customWidth="1"/>
    <col min="5" max="1025" width="11.5703125" style="1"/>
  </cols>
  <sheetData>
    <row r="1" spans="1:16" x14ac:dyDescent="0.2">
      <c r="A1" s="2" t="s">
        <v>0</v>
      </c>
      <c r="B1" s="3" t="s">
        <v>1</v>
      </c>
      <c r="C1" s="3" t="s">
        <v>2</v>
      </c>
      <c r="D1" s="4" t="s">
        <v>3</v>
      </c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2" spans="1:16" x14ac:dyDescent="0.2">
      <c r="A2" s="2">
        <v>1</v>
      </c>
      <c r="B2" s="15" t="s">
        <v>4</v>
      </c>
      <c r="C2" s="15" t="s">
        <v>5</v>
      </c>
      <c r="D2" s="16">
        <v>0</v>
      </c>
    </row>
    <row r="3" spans="1:16" x14ac:dyDescent="0.2">
      <c r="A3" s="2">
        <v>2</v>
      </c>
      <c r="B3" s="15" t="s">
        <v>6</v>
      </c>
      <c r="C3" s="15" t="s">
        <v>7</v>
      </c>
      <c r="D3" s="16">
        <v>0</v>
      </c>
    </row>
    <row r="4" spans="1:16" x14ac:dyDescent="0.2">
      <c r="A4" s="2">
        <v>3</v>
      </c>
      <c r="B4" s="15" t="s">
        <v>8</v>
      </c>
      <c r="C4" s="15" t="s">
        <v>7</v>
      </c>
      <c r="D4" s="16">
        <v>0</v>
      </c>
    </row>
    <row r="5" spans="1:16" x14ac:dyDescent="0.2">
      <c r="A5" s="2">
        <v>4</v>
      </c>
      <c r="B5" s="15" t="s">
        <v>9</v>
      </c>
      <c r="C5" s="15" t="s">
        <v>7</v>
      </c>
      <c r="D5" s="16">
        <v>0</v>
      </c>
    </row>
    <row r="6" spans="1:16" x14ac:dyDescent="0.2">
      <c r="A6" s="2">
        <v>5</v>
      </c>
      <c r="B6" s="15" t="s">
        <v>10</v>
      </c>
      <c r="C6" s="15" t="s">
        <v>5</v>
      </c>
      <c r="D6" s="16">
        <v>0</v>
      </c>
    </row>
    <row r="7" spans="1:16" x14ac:dyDescent="0.2">
      <c r="A7" s="2">
        <v>6</v>
      </c>
      <c r="B7" s="15" t="s">
        <v>11</v>
      </c>
      <c r="C7" s="15" t="s">
        <v>5</v>
      </c>
      <c r="D7" s="16">
        <v>0</v>
      </c>
    </row>
    <row r="8" spans="1:16" x14ac:dyDescent="0.2">
      <c r="A8" s="2">
        <v>7</v>
      </c>
      <c r="B8" s="15" t="s">
        <v>24</v>
      </c>
      <c r="C8" s="15" t="s">
        <v>12</v>
      </c>
      <c r="D8" s="16">
        <v>0</v>
      </c>
    </row>
    <row r="9" spans="1:16" x14ac:dyDescent="0.2">
      <c r="A9" s="2">
        <v>8</v>
      </c>
      <c r="B9" s="15" t="s">
        <v>13</v>
      </c>
      <c r="C9" s="15" t="s">
        <v>14</v>
      </c>
      <c r="D9" s="16">
        <v>0</v>
      </c>
    </row>
    <row r="12" spans="1:16" x14ac:dyDescent="0.2">
      <c r="A12" s="14" t="s">
        <v>19</v>
      </c>
    </row>
    <row r="13" spans="1:16" x14ac:dyDescent="0.2">
      <c r="A13" s="14" t="s">
        <v>20</v>
      </c>
    </row>
    <row r="14" spans="1:16" x14ac:dyDescent="0.2">
      <c r="A14" s="14" t="s">
        <v>23</v>
      </c>
    </row>
  </sheetData>
  <sheetProtection algorithmName="SHA-512" hashValue="fJsL1slNaFolmhJ17OjGV8aUP/DgYhp42ps32japHo/MluXH/nuC6ZaA/vU4DpCoIQ0RVBqybanrSI92H1iL1A==" saltValue="jnMcktBArrc4j+I7dMH0zA==" spinCount="100000" sheet="1" objects="1" scenarios="1"/>
  <pageMargins left="0.74791666666666701" right="0.74791666666666701" top="0.98402777777777795" bottom="0.98402777777777795" header="0.51180555555555496" footer="0.51180555555555496"/>
  <pageSetup paperSize="9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54"/>
  <sheetViews>
    <sheetView topLeftCell="A22" zoomScaleNormal="100" workbookViewId="0">
      <selection activeCell="S23" sqref="S23"/>
    </sheetView>
  </sheetViews>
  <sheetFormatPr defaultRowHeight="12.75" x14ac:dyDescent="0.2"/>
  <cols>
    <col min="1" max="1" width="6.140625" style="1" customWidth="1"/>
    <col min="2" max="9" width="8.7109375" style="1" customWidth="1"/>
    <col min="10" max="17" width="16.7109375" style="28" customWidth="1"/>
    <col min="18" max="18" width="22.7109375" style="1" customWidth="1"/>
    <col min="19" max="1025" width="14.42578125" style="1" customWidth="1"/>
  </cols>
  <sheetData>
    <row r="1" spans="1:30" x14ac:dyDescent="0.2">
      <c r="A1" s="21" t="s">
        <v>15</v>
      </c>
      <c r="B1" s="22" t="s">
        <v>16</v>
      </c>
      <c r="C1" s="22"/>
      <c r="D1" s="22"/>
      <c r="E1" s="22"/>
      <c r="F1" s="22"/>
      <c r="G1" s="22"/>
      <c r="H1" s="22"/>
      <c r="I1" s="22"/>
      <c r="J1" s="23" t="s">
        <v>17</v>
      </c>
      <c r="K1" s="23"/>
      <c r="L1" s="23"/>
      <c r="M1" s="23"/>
      <c r="N1" s="23"/>
      <c r="O1" s="23"/>
      <c r="P1" s="23"/>
      <c r="Q1" s="23"/>
      <c r="R1" s="17" t="s">
        <v>18</v>
      </c>
      <c r="S1" s="8"/>
      <c r="T1" s="9"/>
      <c r="U1" s="9"/>
      <c r="V1" s="9"/>
      <c r="W1" s="9"/>
      <c r="X1" s="9"/>
      <c r="Y1" s="9"/>
      <c r="Z1" s="9"/>
      <c r="AA1" s="9"/>
      <c r="AB1" s="9"/>
      <c r="AC1" s="9"/>
      <c r="AD1" s="9"/>
    </row>
    <row r="2" spans="1:30" x14ac:dyDescent="0.2">
      <c r="A2" s="21"/>
      <c r="B2" s="7">
        <v>1</v>
      </c>
      <c r="C2" s="7">
        <v>2</v>
      </c>
      <c r="D2" s="7">
        <v>3</v>
      </c>
      <c r="E2" s="7">
        <v>4</v>
      </c>
      <c r="F2" s="7">
        <v>5</v>
      </c>
      <c r="G2" s="7">
        <v>6</v>
      </c>
      <c r="H2" s="7">
        <v>7</v>
      </c>
      <c r="I2" s="6">
        <v>8</v>
      </c>
      <c r="J2" s="24">
        <v>1</v>
      </c>
      <c r="K2" s="24">
        <v>2</v>
      </c>
      <c r="L2" s="24">
        <v>3</v>
      </c>
      <c r="M2" s="24">
        <v>4</v>
      </c>
      <c r="N2" s="24">
        <v>5</v>
      </c>
      <c r="O2" s="24">
        <v>6</v>
      </c>
      <c r="P2" s="24">
        <v>7</v>
      </c>
      <c r="Q2" s="25">
        <v>8</v>
      </c>
      <c r="R2" s="17"/>
      <c r="S2" s="8"/>
      <c r="T2" s="9"/>
      <c r="U2" s="9"/>
      <c r="V2" s="9"/>
      <c r="W2" s="9"/>
      <c r="X2" s="9"/>
      <c r="Y2" s="9"/>
      <c r="Z2" s="9"/>
      <c r="AA2" s="9"/>
      <c r="AB2" s="9"/>
      <c r="AC2" s="9"/>
      <c r="AD2" s="9"/>
    </row>
    <row r="3" spans="1:30" x14ac:dyDescent="0.2">
      <c r="A3" s="10">
        <v>1</v>
      </c>
      <c r="B3" s="11">
        <v>350000</v>
      </c>
      <c r="C3" s="11">
        <v>5000</v>
      </c>
      <c r="D3" s="11">
        <v>100</v>
      </c>
      <c r="E3" s="11">
        <v>20000</v>
      </c>
      <c r="F3" s="11">
        <v>13000</v>
      </c>
      <c r="G3" s="11">
        <v>40000</v>
      </c>
      <c r="H3" s="11">
        <v>1</v>
      </c>
      <c r="I3" s="12">
        <v>1</v>
      </c>
      <c r="J3" s="26">
        <f>'JEDNOTKOVÉ CENY'!$D$2*B3</f>
        <v>0</v>
      </c>
      <c r="K3" s="26">
        <f>'JEDNOTKOVÉ CENY'!$D$3*C3</f>
        <v>0</v>
      </c>
      <c r="L3" s="26">
        <f>'JEDNOTKOVÉ CENY'!$D$4*D3</f>
        <v>0</v>
      </c>
      <c r="M3" s="26">
        <f>'JEDNOTKOVÉ CENY'!$D$5*E3</f>
        <v>0</v>
      </c>
      <c r="N3" s="26">
        <f>'JEDNOTKOVÉ CENY'!$D$6*F3</f>
        <v>0</v>
      </c>
      <c r="O3" s="26">
        <f>'JEDNOTKOVÉ CENY'!$D$7*G3</f>
        <v>0</v>
      </c>
      <c r="P3" s="27">
        <f>'JEDNOTKOVÉ CENY'!$D$8*H3</f>
        <v>0</v>
      </c>
      <c r="Q3" s="27">
        <f>'JEDNOTKOVÉ CENY'!$D$9*I3</f>
        <v>0</v>
      </c>
      <c r="R3" s="29">
        <f t="shared" ref="R3:R50" si="0">SUM(J3:Q3)</f>
        <v>0</v>
      </c>
      <c r="S3" s="13"/>
    </row>
    <row r="4" spans="1:30" x14ac:dyDescent="0.2">
      <c r="A4" s="10">
        <v>2</v>
      </c>
      <c r="B4" s="11">
        <f>B3+8000</f>
        <v>358000</v>
      </c>
      <c r="C4" s="11">
        <v>5000</v>
      </c>
      <c r="D4" s="11">
        <v>100</v>
      </c>
      <c r="E4" s="11">
        <v>20000</v>
      </c>
      <c r="F4" s="11">
        <v>13000</v>
      </c>
      <c r="G4" s="11">
        <v>40000</v>
      </c>
      <c r="H4" s="11">
        <v>0</v>
      </c>
      <c r="I4" s="12">
        <v>1</v>
      </c>
      <c r="J4" s="26">
        <f>'JEDNOTKOVÉ CENY'!$D$2*B4</f>
        <v>0</v>
      </c>
      <c r="K4" s="26">
        <f>'JEDNOTKOVÉ CENY'!$D$3*C4</f>
        <v>0</v>
      </c>
      <c r="L4" s="26">
        <f>'JEDNOTKOVÉ CENY'!$D$4*D4</f>
        <v>0</v>
      </c>
      <c r="M4" s="26">
        <f>'JEDNOTKOVÉ CENY'!$D$5*E4</f>
        <v>0</v>
      </c>
      <c r="N4" s="26">
        <f>'JEDNOTKOVÉ CENY'!$D$6*F4</f>
        <v>0</v>
      </c>
      <c r="O4" s="26">
        <f>'JEDNOTKOVÉ CENY'!$D$7*G4</f>
        <v>0</v>
      </c>
      <c r="P4" s="27">
        <f>'JEDNOTKOVÉ CENY'!$D$8*H4</f>
        <v>0</v>
      </c>
      <c r="Q4" s="27">
        <f>'JEDNOTKOVÉ CENY'!$D$9*I4</f>
        <v>0</v>
      </c>
      <c r="R4" s="29">
        <f t="shared" si="0"/>
        <v>0</v>
      </c>
      <c r="S4" s="13"/>
    </row>
    <row r="5" spans="1:30" x14ac:dyDescent="0.2">
      <c r="A5" s="10">
        <v>3</v>
      </c>
      <c r="B5" s="11">
        <f t="shared" ref="B5:B50" si="1">B4+8000</f>
        <v>366000</v>
      </c>
      <c r="C5" s="11">
        <v>5000</v>
      </c>
      <c r="D5" s="11">
        <v>100</v>
      </c>
      <c r="E5" s="11">
        <v>20000</v>
      </c>
      <c r="F5" s="11">
        <v>13000</v>
      </c>
      <c r="G5" s="11">
        <v>40000</v>
      </c>
      <c r="H5" s="11">
        <v>0</v>
      </c>
      <c r="I5" s="12">
        <v>1</v>
      </c>
      <c r="J5" s="26">
        <f>'JEDNOTKOVÉ CENY'!$D$2*B5</f>
        <v>0</v>
      </c>
      <c r="K5" s="26">
        <f>'JEDNOTKOVÉ CENY'!$D$3*C5</f>
        <v>0</v>
      </c>
      <c r="L5" s="26">
        <f>'JEDNOTKOVÉ CENY'!$D$4*D5</f>
        <v>0</v>
      </c>
      <c r="M5" s="26">
        <f>'JEDNOTKOVÉ CENY'!$D$5*E5</f>
        <v>0</v>
      </c>
      <c r="N5" s="26">
        <f>'JEDNOTKOVÉ CENY'!$D$6*F5</f>
        <v>0</v>
      </c>
      <c r="O5" s="26">
        <f>'JEDNOTKOVÉ CENY'!$D$7*G5</f>
        <v>0</v>
      </c>
      <c r="P5" s="27">
        <f>'JEDNOTKOVÉ CENY'!$D$8*H5</f>
        <v>0</v>
      </c>
      <c r="Q5" s="27">
        <f>'JEDNOTKOVÉ CENY'!$D$9*I5</f>
        <v>0</v>
      </c>
      <c r="R5" s="29">
        <f t="shared" si="0"/>
        <v>0</v>
      </c>
      <c r="S5" s="13"/>
    </row>
    <row r="6" spans="1:30" x14ac:dyDescent="0.2">
      <c r="A6" s="10">
        <v>4</v>
      </c>
      <c r="B6" s="11">
        <f t="shared" si="1"/>
        <v>374000</v>
      </c>
      <c r="C6" s="11">
        <v>5000</v>
      </c>
      <c r="D6" s="11">
        <v>100</v>
      </c>
      <c r="E6" s="11">
        <v>20000</v>
      </c>
      <c r="F6" s="11">
        <v>13000</v>
      </c>
      <c r="G6" s="11">
        <v>40000</v>
      </c>
      <c r="H6" s="11">
        <v>0</v>
      </c>
      <c r="I6" s="12">
        <v>1</v>
      </c>
      <c r="J6" s="26">
        <f>'JEDNOTKOVÉ CENY'!$D$2*B6</f>
        <v>0</v>
      </c>
      <c r="K6" s="26">
        <f>'JEDNOTKOVÉ CENY'!$D$3*C6</f>
        <v>0</v>
      </c>
      <c r="L6" s="26">
        <f>'JEDNOTKOVÉ CENY'!$D$4*D6</f>
        <v>0</v>
      </c>
      <c r="M6" s="26">
        <f>'JEDNOTKOVÉ CENY'!$D$5*E6</f>
        <v>0</v>
      </c>
      <c r="N6" s="26">
        <f>'JEDNOTKOVÉ CENY'!$D$6*F6</f>
        <v>0</v>
      </c>
      <c r="O6" s="26">
        <f>'JEDNOTKOVÉ CENY'!$D$7*G6</f>
        <v>0</v>
      </c>
      <c r="P6" s="27">
        <f>'JEDNOTKOVÉ CENY'!$D$8*H6</f>
        <v>0</v>
      </c>
      <c r="Q6" s="27">
        <f>'JEDNOTKOVÉ CENY'!$D$9*I6</f>
        <v>0</v>
      </c>
      <c r="R6" s="29">
        <f t="shared" si="0"/>
        <v>0</v>
      </c>
      <c r="S6" s="13"/>
    </row>
    <row r="7" spans="1:30" x14ac:dyDescent="0.2">
      <c r="A7" s="10">
        <v>5</v>
      </c>
      <c r="B7" s="11">
        <f t="shared" si="1"/>
        <v>382000</v>
      </c>
      <c r="C7" s="11">
        <v>5000</v>
      </c>
      <c r="D7" s="11">
        <v>100</v>
      </c>
      <c r="E7" s="11">
        <v>20000</v>
      </c>
      <c r="F7" s="11">
        <v>13000</v>
      </c>
      <c r="G7" s="11">
        <v>40000</v>
      </c>
      <c r="H7" s="11">
        <v>0</v>
      </c>
      <c r="I7" s="12">
        <v>1</v>
      </c>
      <c r="J7" s="26">
        <f>'JEDNOTKOVÉ CENY'!$D$2*B7</f>
        <v>0</v>
      </c>
      <c r="K7" s="26">
        <f>'JEDNOTKOVÉ CENY'!$D$3*C7</f>
        <v>0</v>
      </c>
      <c r="L7" s="26">
        <f>'JEDNOTKOVÉ CENY'!$D$4*D7</f>
        <v>0</v>
      </c>
      <c r="M7" s="26">
        <f>'JEDNOTKOVÉ CENY'!$D$5*E7</f>
        <v>0</v>
      </c>
      <c r="N7" s="26">
        <f>'JEDNOTKOVÉ CENY'!$D$6*F7</f>
        <v>0</v>
      </c>
      <c r="O7" s="26">
        <f>'JEDNOTKOVÉ CENY'!$D$7*G7</f>
        <v>0</v>
      </c>
      <c r="P7" s="27">
        <f>'JEDNOTKOVÉ CENY'!$D$8*H7</f>
        <v>0</v>
      </c>
      <c r="Q7" s="27">
        <f>'JEDNOTKOVÉ CENY'!$D$9*I7</f>
        <v>0</v>
      </c>
      <c r="R7" s="29">
        <f t="shared" si="0"/>
        <v>0</v>
      </c>
      <c r="S7" s="13"/>
    </row>
    <row r="8" spans="1:30" x14ac:dyDescent="0.2">
      <c r="A8" s="10">
        <v>6</v>
      </c>
      <c r="B8" s="11">
        <f t="shared" si="1"/>
        <v>390000</v>
      </c>
      <c r="C8" s="11">
        <v>5000</v>
      </c>
      <c r="D8" s="11">
        <v>100</v>
      </c>
      <c r="E8" s="11">
        <v>20000</v>
      </c>
      <c r="F8" s="11">
        <v>13000</v>
      </c>
      <c r="G8" s="11">
        <v>40000</v>
      </c>
      <c r="H8" s="11">
        <v>0</v>
      </c>
      <c r="I8" s="12">
        <v>1</v>
      </c>
      <c r="J8" s="26">
        <f>'JEDNOTKOVÉ CENY'!$D$2*B8</f>
        <v>0</v>
      </c>
      <c r="K8" s="26">
        <f>'JEDNOTKOVÉ CENY'!$D$3*C8</f>
        <v>0</v>
      </c>
      <c r="L8" s="26">
        <f>'JEDNOTKOVÉ CENY'!$D$4*D8</f>
        <v>0</v>
      </c>
      <c r="M8" s="26">
        <f>'JEDNOTKOVÉ CENY'!$D$5*E8</f>
        <v>0</v>
      </c>
      <c r="N8" s="26">
        <f>'JEDNOTKOVÉ CENY'!$D$6*F8</f>
        <v>0</v>
      </c>
      <c r="O8" s="26">
        <f>'JEDNOTKOVÉ CENY'!$D$7*G8</f>
        <v>0</v>
      </c>
      <c r="P8" s="27">
        <f>'JEDNOTKOVÉ CENY'!$D$8*H8</f>
        <v>0</v>
      </c>
      <c r="Q8" s="27">
        <f>'JEDNOTKOVÉ CENY'!$D$9*I8</f>
        <v>0</v>
      </c>
      <c r="R8" s="29">
        <f t="shared" si="0"/>
        <v>0</v>
      </c>
      <c r="S8" s="13"/>
    </row>
    <row r="9" spans="1:30" x14ac:dyDescent="0.2">
      <c r="A9" s="10">
        <v>7</v>
      </c>
      <c r="B9" s="11">
        <f t="shared" si="1"/>
        <v>398000</v>
      </c>
      <c r="C9" s="11">
        <v>5000</v>
      </c>
      <c r="D9" s="11">
        <v>100</v>
      </c>
      <c r="E9" s="11">
        <v>20000</v>
      </c>
      <c r="F9" s="11">
        <v>13000</v>
      </c>
      <c r="G9" s="11">
        <v>40000</v>
      </c>
      <c r="H9" s="11">
        <v>0</v>
      </c>
      <c r="I9" s="12">
        <v>1</v>
      </c>
      <c r="J9" s="26">
        <f>'JEDNOTKOVÉ CENY'!$D$2*B9</f>
        <v>0</v>
      </c>
      <c r="K9" s="26">
        <f>'JEDNOTKOVÉ CENY'!$D$3*C9</f>
        <v>0</v>
      </c>
      <c r="L9" s="26">
        <f>'JEDNOTKOVÉ CENY'!$D$4*D9</f>
        <v>0</v>
      </c>
      <c r="M9" s="26">
        <f>'JEDNOTKOVÉ CENY'!$D$5*E9</f>
        <v>0</v>
      </c>
      <c r="N9" s="26">
        <f>'JEDNOTKOVÉ CENY'!$D$6*F9</f>
        <v>0</v>
      </c>
      <c r="O9" s="26">
        <f>'JEDNOTKOVÉ CENY'!$D$7*G9</f>
        <v>0</v>
      </c>
      <c r="P9" s="27">
        <f>'JEDNOTKOVÉ CENY'!$D$8*H9</f>
        <v>0</v>
      </c>
      <c r="Q9" s="27">
        <f>'JEDNOTKOVÉ CENY'!$D$9*I9</f>
        <v>0</v>
      </c>
      <c r="R9" s="29">
        <f t="shared" si="0"/>
        <v>0</v>
      </c>
      <c r="S9" s="13"/>
    </row>
    <row r="10" spans="1:30" x14ac:dyDescent="0.2">
      <c r="A10" s="10">
        <v>8</v>
      </c>
      <c r="B10" s="11">
        <f t="shared" si="1"/>
        <v>406000</v>
      </c>
      <c r="C10" s="11">
        <v>5000</v>
      </c>
      <c r="D10" s="11">
        <v>100</v>
      </c>
      <c r="E10" s="11">
        <v>20000</v>
      </c>
      <c r="F10" s="11">
        <v>13000</v>
      </c>
      <c r="G10" s="11">
        <v>40000</v>
      </c>
      <c r="H10" s="11">
        <v>0</v>
      </c>
      <c r="I10" s="12">
        <v>1</v>
      </c>
      <c r="J10" s="26">
        <f>'JEDNOTKOVÉ CENY'!$D$2*B10</f>
        <v>0</v>
      </c>
      <c r="K10" s="26">
        <f>'JEDNOTKOVÉ CENY'!$D$3*C10</f>
        <v>0</v>
      </c>
      <c r="L10" s="26">
        <f>'JEDNOTKOVÉ CENY'!$D$4*D10</f>
        <v>0</v>
      </c>
      <c r="M10" s="26">
        <f>'JEDNOTKOVÉ CENY'!$D$5*E10</f>
        <v>0</v>
      </c>
      <c r="N10" s="26">
        <f>'JEDNOTKOVÉ CENY'!$D$6*F10</f>
        <v>0</v>
      </c>
      <c r="O10" s="26">
        <f>'JEDNOTKOVÉ CENY'!$D$7*G10</f>
        <v>0</v>
      </c>
      <c r="P10" s="27">
        <f>'JEDNOTKOVÉ CENY'!$D$8*H10</f>
        <v>0</v>
      </c>
      <c r="Q10" s="27">
        <f>'JEDNOTKOVÉ CENY'!$D$9*I10</f>
        <v>0</v>
      </c>
      <c r="R10" s="29">
        <f t="shared" si="0"/>
        <v>0</v>
      </c>
      <c r="S10" s="13"/>
    </row>
    <row r="11" spans="1:30" x14ac:dyDescent="0.2">
      <c r="A11" s="10">
        <v>9</v>
      </c>
      <c r="B11" s="11">
        <f t="shared" si="1"/>
        <v>414000</v>
      </c>
      <c r="C11" s="11">
        <v>5000</v>
      </c>
      <c r="D11" s="11">
        <v>100</v>
      </c>
      <c r="E11" s="11">
        <v>20000</v>
      </c>
      <c r="F11" s="11">
        <v>13000</v>
      </c>
      <c r="G11" s="11">
        <v>40000</v>
      </c>
      <c r="H11" s="11">
        <v>0</v>
      </c>
      <c r="I11" s="12">
        <v>1</v>
      </c>
      <c r="J11" s="26">
        <f>'JEDNOTKOVÉ CENY'!$D$2*B11</f>
        <v>0</v>
      </c>
      <c r="K11" s="26">
        <f>'JEDNOTKOVÉ CENY'!$D$3*C11</f>
        <v>0</v>
      </c>
      <c r="L11" s="26">
        <f>'JEDNOTKOVÉ CENY'!$D$4*D11</f>
        <v>0</v>
      </c>
      <c r="M11" s="26">
        <f>'JEDNOTKOVÉ CENY'!$D$5*E11</f>
        <v>0</v>
      </c>
      <c r="N11" s="26">
        <f>'JEDNOTKOVÉ CENY'!$D$6*F11</f>
        <v>0</v>
      </c>
      <c r="O11" s="26">
        <f>'JEDNOTKOVÉ CENY'!$D$7*G11</f>
        <v>0</v>
      </c>
      <c r="P11" s="27">
        <f>'JEDNOTKOVÉ CENY'!$D$8*H11</f>
        <v>0</v>
      </c>
      <c r="Q11" s="27">
        <f>'JEDNOTKOVÉ CENY'!$D$9*I11</f>
        <v>0</v>
      </c>
      <c r="R11" s="29">
        <f t="shared" si="0"/>
        <v>0</v>
      </c>
      <c r="S11" s="13"/>
    </row>
    <row r="12" spans="1:30" x14ac:dyDescent="0.2">
      <c r="A12" s="10">
        <v>10</v>
      </c>
      <c r="B12" s="11">
        <f t="shared" si="1"/>
        <v>422000</v>
      </c>
      <c r="C12" s="11">
        <v>5000</v>
      </c>
      <c r="D12" s="11">
        <v>100</v>
      </c>
      <c r="E12" s="11">
        <v>20000</v>
      </c>
      <c r="F12" s="11">
        <v>13000</v>
      </c>
      <c r="G12" s="11">
        <v>40000</v>
      </c>
      <c r="H12" s="11">
        <v>0</v>
      </c>
      <c r="I12" s="12">
        <v>1</v>
      </c>
      <c r="J12" s="26">
        <f>'JEDNOTKOVÉ CENY'!$D$2*B12</f>
        <v>0</v>
      </c>
      <c r="K12" s="26">
        <f>'JEDNOTKOVÉ CENY'!$D$3*C12</f>
        <v>0</v>
      </c>
      <c r="L12" s="26">
        <f>'JEDNOTKOVÉ CENY'!$D$4*D12</f>
        <v>0</v>
      </c>
      <c r="M12" s="26">
        <f>'JEDNOTKOVÉ CENY'!$D$5*E12</f>
        <v>0</v>
      </c>
      <c r="N12" s="26">
        <f>'JEDNOTKOVÉ CENY'!$D$6*F12</f>
        <v>0</v>
      </c>
      <c r="O12" s="26">
        <f>'JEDNOTKOVÉ CENY'!$D$7*G12</f>
        <v>0</v>
      </c>
      <c r="P12" s="27">
        <f>'JEDNOTKOVÉ CENY'!$D$8*H12</f>
        <v>0</v>
      </c>
      <c r="Q12" s="27">
        <f>'JEDNOTKOVÉ CENY'!$D$9*I12</f>
        <v>0</v>
      </c>
      <c r="R12" s="29">
        <f t="shared" si="0"/>
        <v>0</v>
      </c>
      <c r="S12" s="13"/>
    </row>
    <row r="13" spans="1:30" x14ac:dyDescent="0.2">
      <c r="A13" s="10">
        <v>11</v>
      </c>
      <c r="B13" s="11">
        <f t="shared" si="1"/>
        <v>430000</v>
      </c>
      <c r="C13" s="11">
        <v>5000</v>
      </c>
      <c r="D13" s="11">
        <v>100</v>
      </c>
      <c r="E13" s="11">
        <v>20000</v>
      </c>
      <c r="F13" s="11">
        <v>13000</v>
      </c>
      <c r="G13" s="11">
        <v>40000</v>
      </c>
      <c r="H13" s="11">
        <v>0</v>
      </c>
      <c r="I13" s="12">
        <v>1</v>
      </c>
      <c r="J13" s="26">
        <f>'JEDNOTKOVÉ CENY'!$D$2*B13</f>
        <v>0</v>
      </c>
      <c r="K13" s="26">
        <f>'JEDNOTKOVÉ CENY'!$D$3*C13</f>
        <v>0</v>
      </c>
      <c r="L13" s="26">
        <f>'JEDNOTKOVÉ CENY'!$D$4*D13</f>
        <v>0</v>
      </c>
      <c r="M13" s="26">
        <f>'JEDNOTKOVÉ CENY'!$D$5*E13</f>
        <v>0</v>
      </c>
      <c r="N13" s="26">
        <f>'JEDNOTKOVÉ CENY'!$D$6*F13</f>
        <v>0</v>
      </c>
      <c r="O13" s="26">
        <f>'JEDNOTKOVÉ CENY'!$D$7*G13</f>
        <v>0</v>
      </c>
      <c r="P13" s="27">
        <f>'JEDNOTKOVÉ CENY'!$D$8*H13</f>
        <v>0</v>
      </c>
      <c r="Q13" s="27">
        <f>'JEDNOTKOVÉ CENY'!$D$9*I13</f>
        <v>0</v>
      </c>
      <c r="R13" s="29">
        <f t="shared" si="0"/>
        <v>0</v>
      </c>
      <c r="S13" s="13"/>
    </row>
    <row r="14" spans="1:30" x14ac:dyDescent="0.2">
      <c r="A14" s="10">
        <v>12</v>
      </c>
      <c r="B14" s="11">
        <f t="shared" si="1"/>
        <v>438000</v>
      </c>
      <c r="C14" s="11">
        <v>5000</v>
      </c>
      <c r="D14" s="11">
        <v>100</v>
      </c>
      <c r="E14" s="11">
        <v>20000</v>
      </c>
      <c r="F14" s="11">
        <v>13000</v>
      </c>
      <c r="G14" s="11">
        <v>40000</v>
      </c>
      <c r="H14" s="11">
        <v>0</v>
      </c>
      <c r="I14" s="12">
        <v>1</v>
      </c>
      <c r="J14" s="26">
        <f>'JEDNOTKOVÉ CENY'!$D$2*B14</f>
        <v>0</v>
      </c>
      <c r="K14" s="26">
        <f>'JEDNOTKOVÉ CENY'!$D$3*C14</f>
        <v>0</v>
      </c>
      <c r="L14" s="26">
        <f>'JEDNOTKOVÉ CENY'!$D$4*D14</f>
        <v>0</v>
      </c>
      <c r="M14" s="26">
        <f>'JEDNOTKOVÉ CENY'!$D$5*E14</f>
        <v>0</v>
      </c>
      <c r="N14" s="26">
        <f>'JEDNOTKOVÉ CENY'!$D$6*F14</f>
        <v>0</v>
      </c>
      <c r="O14" s="26">
        <f>'JEDNOTKOVÉ CENY'!$D$7*G14</f>
        <v>0</v>
      </c>
      <c r="P14" s="27">
        <f>'JEDNOTKOVÉ CENY'!$D$8*H14</f>
        <v>0</v>
      </c>
      <c r="Q14" s="27">
        <f>'JEDNOTKOVÉ CENY'!$D$9*I14</f>
        <v>0</v>
      </c>
      <c r="R14" s="29">
        <f t="shared" si="0"/>
        <v>0</v>
      </c>
      <c r="S14" s="13"/>
    </row>
    <row r="15" spans="1:30" x14ac:dyDescent="0.2">
      <c r="A15" s="10">
        <v>13</v>
      </c>
      <c r="B15" s="11">
        <f t="shared" si="1"/>
        <v>446000</v>
      </c>
      <c r="C15" s="11">
        <v>5000</v>
      </c>
      <c r="D15" s="11">
        <v>100</v>
      </c>
      <c r="E15" s="11">
        <v>20000</v>
      </c>
      <c r="F15" s="11">
        <v>13000</v>
      </c>
      <c r="G15" s="11">
        <v>40000</v>
      </c>
      <c r="H15" s="11">
        <v>0</v>
      </c>
      <c r="I15" s="12">
        <v>1</v>
      </c>
      <c r="J15" s="26">
        <f>'JEDNOTKOVÉ CENY'!$D$2*B15</f>
        <v>0</v>
      </c>
      <c r="K15" s="26">
        <f>'JEDNOTKOVÉ CENY'!$D$3*C15</f>
        <v>0</v>
      </c>
      <c r="L15" s="26">
        <f>'JEDNOTKOVÉ CENY'!$D$4*D15</f>
        <v>0</v>
      </c>
      <c r="M15" s="26">
        <f>'JEDNOTKOVÉ CENY'!$D$5*E15</f>
        <v>0</v>
      </c>
      <c r="N15" s="26">
        <f>'JEDNOTKOVÉ CENY'!$D$6*F15</f>
        <v>0</v>
      </c>
      <c r="O15" s="26">
        <f>'JEDNOTKOVÉ CENY'!$D$7*G15</f>
        <v>0</v>
      </c>
      <c r="P15" s="27">
        <f>'JEDNOTKOVÉ CENY'!$D$8*H15</f>
        <v>0</v>
      </c>
      <c r="Q15" s="27">
        <f>'JEDNOTKOVÉ CENY'!$D$9*I15</f>
        <v>0</v>
      </c>
      <c r="R15" s="29">
        <f t="shared" si="0"/>
        <v>0</v>
      </c>
      <c r="S15" s="13"/>
    </row>
    <row r="16" spans="1:30" x14ac:dyDescent="0.2">
      <c r="A16" s="10">
        <v>14</v>
      </c>
      <c r="B16" s="11">
        <f t="shared" si="1"/>
        <v>454000</v>
      </c>
      <c r="C16" s="11">
        <v>5000</v>
      </c>
      <c r="D16" s="11">
        <v>100</v>
      </c>
      <c r="E16" s="11">
        <v>20000</v>
      </c>
      <c r="F16" s="11">
        <v>13000</v>
      </c>
      <c r="G16" s="11">
        <v>40000</v>
      </c>
      <c r="H16" s="11">
        <v>0</v>
      </c>
      <c r="I16" s="12">
        <v>1</v>
      </c>
      <c r="J16" s="26">
        <f>'JEDNOTKOVÉ CENY'!$D$2*B16</f>
        <v>0</v>
      </c>
      <c r="K16" s="26">
        <f>'JEDNOTKOVÉ CENY'!$D$3*C16</f>
        <v>0</v>
      </c>
      <c r="L16" s="26">
        <f>'JEDNOTKOVÉ CENY'!$D$4*D16</f>
        <v>0</v>
      </c>
      <c r="M16" s="26">
        <f>'JEDNOTKOVÉ CENY'!$D$5*E16</f>
        <v>0</v>
      </c>
      <c r="N16" s="26">
        <f>'JEDNOTKOVÉ CENY'!$D$6*F16</f>
        <v>0</v>
      </c>
      <c r="O16" s="26">
        <f>'JEDNOTKOVÉ CENY'!$D$7*G16</f>
        <v>0</v>
      </c>
      <c r="P16" s="27">
        <f>'JEDNOTKOVÉ CENY'!$D$8*H16</f>
        <v>0</v>
      </c>
      <c r="Q16" s="27">
        <f>'JEDNOTKOVÉ CENY'!$D$9*I16</f>
        <v>0</v>
      </c>
      <c r="R16" s="29">
        <f t="shared" si="0"/>
        <v>0</v>
      </c>
      <c r="S16" s="13"/>
    </row>
    <row r="17" spans="1:19" x14ac:dyDescent="0.2">
      <c r="A17" s="10">
        <v>15</v>
      </c>
      <c r="B17" s="11">
        <f t="shared" si="1"/>
        <v>462000</v>
      </c>
      <c r="C17" s="11">
        <v>5000</v>
      </c>
      <c r="D17" s="11">
        <v>100</v>
      </c>
      <c r="E17" s="11">
        <v>20000</v>
      </c>
      <c r="F17" s="11">
        <v>13000</v>
      </c>
      <c r="G17" s="11">
        <v>40000</v>
      </c>
      <c r="H17" s="11">
        <v>0</v>
      </c>
      <c r="I17" s="12">
        <v>1</v>
      </c>
      <c r="J17" s="26">
        <f>'JEDNOTKOVÉ CENY'!$D$2*B17</f>
        <v>0</v>
      </c>
      <c r="K17" s="26">
        <f>'JEDNOTKOVÉ CENY'!$D$3*C17</f>
        <v>0</v>
      </c>
      <c r="L17" s="26">
        <f>'JEDNOTKOVÉ CENY'!$D$4*D17</f>
        <v>0</v>
      </c>
      <c r="M17" s="26">
        <f>'JEDNOTKOVÉ CENY'!$D$5*E17</f>
        <v>0</v>
      </c>
      <c r="N17" s="26">
        <f>'JEDNOTKOVÉ CENY'!$D$6*F17</f>
        <v>0</v>
      </c>
      <c r="O17" s="26">
        <f>'JEDNOTKOVÉ CENY'!$D$7*G17</f>
        <v>0</v>
      </c>
      <c r="P17" s="27">
        <f>'JEDNOTKOVÉ CENY'!$D$8*H17</f>
        <v>0</v>
      </c>
      <c r="Q17" s="27">
        <f>'JEDNOTKOVÉ CENY'!$D$9*I17</f>
        <v>0</v>
      </c>
      <c r="R17" s="29">
        <f t="shared" si="0"/>
        <v>0</v>
      </c>
      <c r="S17" s="13"/>
    </row>
    <row r="18" spans="1:19" x14ac:dyDescent="0.2">
      <c r="A18" s="10">
        <v>16</v>
      </c>
      <c r="B18" s="11">
        <f t="shared" si="1"/>
        <v>470000</v>
      </c>
      <c r="C18" s="11">
        <v>5000</v>
      </c>
      <c r="D18" s="11">
        <v>100</v>
      </c>
      <c r="E18" s="11">
        <v>20000</v>
      </c>
      <c r="F18" s="11">
        <v>13000</v>
      </c>
      <c r="G18" s="11">
        <v>40000</v>
      </c>
      <c r="H18" s="11">
        <v>0</v>
      </c>
      <c r="I18" s="12">
        <v>1</v>
      </c>
      <c r="J18" s="26">
        <f>'JEDNOTKOVÉ CENY'!$D$2*B18</f>
        <v>0</v>
      </c>
      <c r="K18" s="26">
        <f>'JEDNOTKOVÉ CENY'!$D$3*C18</f>
        <v>0</v>
      </c>
      <c r="L18" s="26">
        <f>'JEDNOTKOVÉ CENY'!$D$4*D18</f>
        <v>0</v>
      </c>
      <c r="M18" s="26">
        <f>'JEDNOTKOVÉ CENY'!$D$5*E18</f>
        <v>0</v>
      </c>
      <c r="N18" s="26">
        <f>'JEDNOTKOVÉ CENY'!$D$6*F18</f>
        <v>0</v>
      </c>
      <c r="O18" s="26">
        <f>'JEDNOTKOVÉ CENY'!$D$7*G18</f>
        <v>0</v>
      </c>
      <c r="P18" s="27">
        <f>'JEDNOTKOVÉ CENY'!$D$8*H18</f>
        <v>0</v>
      </c>
      <c r="Q18" s="27">
        <f>'JEDNOTKOVÉ CENY'!$D$9*I18</f>
        <v>0</v>
      </c>
      <c r="R18" s="29">
        <f t="shared" si="0"/>
        <v>0</v>
      </c>
      <c r="S18" s="13"/>
    </row>
    <row r="19" spans="1:19" x14ac:dyDescent="0.2">
      <c r="A19" s="10">
        <v>17</v>
      </c>
      <c r="B19" s="11">
        <f t="shared" si="1"/>
        <v>478000</v>
      </c>
      <c r="C19" s="11">
        <v>5000</v>
      </c>
      <c r="D19" s="11">
        <v>100</v>
      </c>
      <c r="E19" s="11">
        <v>20000</v>
      </c>
      <c r="F19" s="11">
        <v>13000</v>
      </c>
      <c r="G19" s="11">
        <v>40000</v>
      </c>
      <c r="H19" s="11">
        <v>0</v>
      </c>
      <c r="I19" s="12">
        <v>1</v>
      </c>
      <c r="J19" s="26">
        <f>'JEDNOTKOVÉ CENY'!$D$2*B19</f>
        <v>0</v>
      </c>
      <c r="K19" s="26">
        <f>'JEDNOTKOVÉ CENY'!$D$3*C19</f>
        <v>0</v>
      </c>
      <c r="L19" s="26">
        <f>'JEDNOTKOVÉ CENY'!$D$4*D19</f>
        <v>0</v>
      </c>
      <c r="M19" s="26">
        <f>'JEDNOTKOVÉ CENY'!$D$5*E19</f>
        <v>0</v>
      </c>
      <c r="N19" s="26">
        <f>'JEDNOTKOVÉ CENY'!$D$6*F19</f>
        <v>0</v>
      </c>
      <c r="O19" s="26">
        <f>'JEDNOTKOVÉ CENY'!$D$7*G19</f>
        <v>0</v>
      </c>
      <c r="P19" s="27">
        <f>'JEDNOTKOVÉ CENY'!$D$8*H19</f>
        <v>0</v>
      </c>
      <c r="Q19" s="27">
        <f>'JEDNOTKOVÉ CENY'!$D$9*I19</f>
        <v>0</v>
      </c>
      <c r="R19" s="29">
        <f t="shared" si="0"/>
        <v>0</v>
      </c>
      <c r="S19" s="13"/>
    </row>
    <row r="20" spans="1:19" x14ac:dyDescent="0.2">
      <c r="A20" s="10">
        <v>18</v>
      </c>
      <c r="B20" s="11">
        <f t="shared" si="1"/>
        <v>486000</v>
      </c>
      <c r="C20" s="11">
        <v>5000</v>
      </c>
      <c r="D20" s="11">
        <v>100</v>
      </c>
      <c r="E20" s="11">
        <v>20000</v>
      </c>
      <c r="F20" s="11">
        <v>13000</v>
      </c>
      <c r="G20" s="11">
        <v>40000</v>
      </c>
      <c r="H20" s="11">
        <v>0</v>
      </c>
      <c r="I20" s="12">
        <v>1</v>
      </c>
      <c r="J20" s="26">
        <f>'JEDNOTKOVÉ CENY'!$D$2*B20</f>
        <v>0</v>
      </c>
      <c r="K20" s="26">
        <f>'JEDNOTKOVÉ CENY'!$D$3*C20</f>
        <v>0</v>
      </c>
      <c r="L20" s="26">
        <f>'JEDNOTKOVÉ CENY'!$D$4*D20</f>
        <v>0</v>
      </c>
      <c r="M20" s="26">
        <f>'JEDNOTKOVÉ CENY'!$D$5*E20</f>
        <v>0</v>
      </c>
      <c r="N20" s="26">
        <f>'JEDNOTKOVÉ CENY'!$D$6*F20</f>
        <v>0</v>
      </c>
      <c r="O20" s="26">
        <f>'JEDNOTKOVÉ CENY'!$D$7*G20</f>
        <v>0</v>
      </c>
      <c r="P20" s="27">
        <f>'JEDNOTKOVÉ CENY'!$D$8*H20</f>
        <v>0</v>
      </c>
      <c r="Q20" s="27">
        <f>'JEDNOTKOVÉ CENY'!$D$9*I20</f>
        <v>0</v>
      </c>
      <c r="R20" s="29">
        <f t="shared" si="0"/>
        <v>0</v>
      </c>
      <c r="S20" s="13"/>
    </row>
    <row r="21" spans="1:19" x14ac:dyDescent="0.2">
      <c r="A21" s="10">
        <v>19</v>
      </c>
      <c r="B21" s="11">
        <f t="shared" si="1"/>
        <v>494000</v>
      </c>
      <c r="C21" s="11">
        <v>5000</v>
      </c>
      <c r="D21" s="11">
        <v>100</v>
      </c>
      <c r="E21" s="11">
        <v>20000</v>
      </c>
      <c r="F21" s="11">
        <v>13000</v>
      </c>
      <c r="G21" s="11">
        <v>40000</v>
      </c>
      <c r="H21" s="11">
        <v>0</v>
      </c>
      <c r="I21" s="12">
        <v>1</v>
      </c>
      <c r="J21" s="26">
        <f>'JEDNOTKOVÉ CENY'!$D$2*B21</f>
        <v>0</v>
      </c>
      <c r="K21" s="26">
        <f>'JEDNOTKOVÉ CENY'!$D$3*C21</f>
        <v>0</v>
      </c>
      <c r="L21" s="26">
        <f>'JEDNOTKOVÉ CENY'!$D$4*D21</f>
        <v>0</v>
      </c>
      <c r="M21" s="26">
        <f>'JEDNOTKOVÉ CENY'!$D$5*E21</f>
        <v>0</v>
      </c>
      <c r="N21" s="26">
        <f>'JEDNOTKOVÉ CENY'!$D$6*F21</f>
        <v>0</v>
      </c>
      <c r="O21" s="26">
        <f>'JEDNOTKOVÉ CENY'!$D$7*G21</f>
        <v>0</v>
      </c>
      <c r="P21" s="27">
        <f>'JEDNOTKOVÉ CENY'!$D$8*H21</f>
        <v>0</v>
      </c>
      <c r="Q21" s="27">
        <f>'JEDNOTKOVÉ CENY'!$D$9*I21</f>
        <v>0</v>
      </c>
      <c r="R21" s="29">
        <f t="shared" si="0"/>
        <v>0</v>
      </c>
      <c r="S21" s="13"/>
    </row>
    <row r="22" spans="1:19" x14ac:dyDescent="0.2">
      <c r="A22" s="10">
        <v>20</v>
      </c>
      <c r="B22" s="11">
        <f t="shared" si="1"/>
        <v>502000</v>
      </c>
      <c r="C22" s="11">
        <v>5000</v>
      </c>
      <c r="D22" s="11">
        <v>100</v>
      </c>
      <c r="E22" s="11">
        <v>20000</v>
      </c>
      <c r="F22" s="11">
        <v>13000</v>
      </c>
      <c r="G22" s="11">
        <v>40000</v>
      </c>
      <c r="H22" s="11">
        <v>0</v>
      </c>
      <c r="I22" s="12">
        <v>1</v>
      </c>
      <c r="J22" s="26">
        <f>'JEDNOTKOVÉ CENY'!$D$2*B22</f>
        <v>0</v>
      </c>
      <c r="K22" s="26">
        <f>'JEDNOTKOVÉ CENY'!$D$3*C22</f>
        <v>0</v>
      </c>
      <c r="L22" s="26">
        <f>'JEDNOTKOVÉ CENY'!$D$4*D22</f>
        <v>0</v>
      </c>
      <c r="M22" s="26">
        <f>'JEDNOTKOVÉ CENY'!$D$5*E22</f>
        <v>0</v>
      </c>
      <c r="N22" s="26">
        <f>'JEDNOTKOVÉ CENY'!$D$6*F22</f>
        <v>0</v>
      </c>
      <c r="O22" s="26">
        <f>'JEDNOTKOVÉ CENY'!$D$7*G22</f>
        <v>0</v>
      </c>
      <c r="P22" s="27">
        <f>'JEDNOTKOVÉ CENY'!$D$8*H22</f>
        <v>0</v>
      </c>
      <c r="Q22" s="27">
        <f>'JEDNOTKOVÉ CENY'!$D$9*I22</f>
        <v>0</v>
      </c>
      <c r="R22" s="29">
        <f t="shared" si="0"/>
        <v>0</v>
      </c>
      <c r="S22" s="13"/>
    </row>
    <row r="23" spans="1:19" x14ac:dyDescent="0.2">
      <c r="A23" s="10">
        <v>21</v>
      </c>
      <c r="B23" s="11">
        <f t="shared" si="1"/>
        <v>510000</v>
      </c>
      <c r="C23" s="11">
        <v>5000</v>
      </c>
      <c r="D23" s="11">
        <v>100</v>
      </c>
      <c r="E23" s="11">
        <v>20000</v>
      </c>
      <c r="F23" s="11">
        <v>13000</v>
      </c>
      <c r="G23" s="11">
        <v>40000</v>
      </c>
      <c r="H23" s="11">
        <v>0</v>
      </c>
      <c r="I23" s="12">
        <v>1</v>
      </c>
      <c r="J23" s="26">
        <f>'JEDNOTKOVÉ CENY'!$D$2*B23</f>
        <v>0</v>
      </c>
      <c r="K23" s="26">
        <f>'JEDNOTKOVÉ CENY'!$D$3*C23</f>
        <v>0</v>
      </c>
      <c r="L23" s="26">
        <f>'JEDNOTKOVÉ CENY'!$D$4*D23</f>
        <v>0</v>
      </c>
      <c r="M23" s="26">
        <f>'JEDNOTKOVÉ CENY'!$D$5*E23</f>
        <v>0</v>
      </c>
      <c r="N23" s="26">
        <f>'JEDNOTKOVÉ CENY'!$D$6*F23</f>
        <v>0</v>
      </c>
      <c r="O23" s="26">
        <f>'JEDNOTKOVÉ CENY'!$D$7*G23</f>
        <v>0</v>
      </c>
      <c r="P23" s="27">
        <f>'JEDNOTKOVÉ CENY'!$D$8*H23</f>
        <v>0</v>
      </c>
      <c r="Q23" s="27">
        <f>'JEDNOTKOVÉ CENY'!$D$9*I23</f>
        <v>0</v>
      </c>
      <c r="R23" s="29">
        <f t="shared" si="0"/>
        <v>0</v>
      </c>
      <c r="S23" s="13"/>
    </row>
    <row r="24" spans="1:19" x14ac:dyDescent="0.2">
      <c r="A24" s="10">
        <v>22</v>
      </c>
      <c r="B24" s="11">
        <f t="shared" si="1"/>
        <v>518000</v>
      </c>
      <c r="C24" s="11">
        <v>5000</v>
      </c>
      <c r="D24" s="11">
        <v>100</v>
      </c>
      <c r="E24" s="11">
        <v>20000</v>
      </c>
      <c r="F24" s="11">
        <v>13000</v>
      </c>
      <c r="G24" s="11">
        <v>40000</v>
      </c>
      <c r="H24" s="11">
        <v>0</v>
      </c>
      <c r="I24" s="12">
        <v>1</v>
      </c>
      <c r="J24" s="26">
        <f>'JEDNOTKOVÉ CENY'!$D$2*B24</f>
        <v>0</v>
      </c>
      <c r="K24" s="26">
        <f>'JEDNOTKOVÉ CENY'!$D$3*C24</f>
        <v>0</v>
      </c>
      <c r="L24" s="26">
        <f>'JEDNOTKOVÉ CENY'!$D$4*D24</f>
        <v>0</v>
      </c>
      <c r="M24" s="26">
        <f>'JEDNOTKOVÉ CENY'!$D$5*E24</f>
        <v>0</v>
      </c>
      <c r="N24" s="26">
        <f>'JEDNOTKOVÉ CENY'!$D$6*F24</f>
        <v>0</v>
      </c>
      <c r="O24" s="26">
        <f>'JEDNOTKOVÉ CENY'!$D$7*G24</f>
        <v>0</v>
      </c>
      <c r="P24" s="27">
        <f>'JEDNOTKOVÉ CENY'!$D$8*H24</f>
        <v>0</v>
      </c>
      <c r="Q24" s="27">
        <f>'JEDNOTKOVÉ CENY'!$D$9*I24</f>
        <v>0</v>
      </c>
      <c r="R24" s="29">
        <f t="shared" si="0"/>
        <v>0</v>
      </c>
      <c r="S24" s="13"/>
    </row>
    <row r="25" spans="1:19" x14ac:dyDescent="0.2">
      <c r="A25" s="10">
        <v>23</v>
      </c>
      <c r="B25" s="11">
        <f t="shared" si="1"/>
        <v>526000</v>
      </c>
      <c r="C25" s="11">
        <v>5000</v>
      </c>
      <c r="D25" s="11">
        <v>100</v>
      </c>
      <c r="E25" s="11">
        <v>20000</v>
      </c>
      <c r="F25" s="11">
        <v>13000</v>
      </c>
      <c r="G25" s="11">
        <v>40000</v>
      </c>
      <c r="H25" s="11">
        <v>0</v>
      </c>
      <c r="I25" s="12">
        <v>1</v>
      </c>
      <c r="J25" s="26">
        <f>'JEDNOTKOVÉ CENY'!$D$2*B25</f>
        <v>0</v>
      </c>
      <c r="K25" s="26">
        <f>'JEDNOTKOVÉ CENY'!$D$3*C25</f>
        <v>0</v>
      </c>
      <c r="L25" s="26">
        <f>'JEDNOTKOVÉ CENY'!$D$4*D25</f>
        <v>0</v>
      </c>
      <c r="M25" s="26">
        <f>'JEDNOTKOVÉ CENY'!$D$5*E25</f>
        <v>0</v>
      </c>
      <c r="N25" s="26">
        <f>'JEDNOTKOVÉ CENY'!$D$6*F25</f>
        <v>0</v>
      </c>
      <c r="O25" s="26">
        <f>'JEDNOTKOVÉ CENY'!$D$7*G25</f>
        <v>0</v>
      </c>
      <c r="P25" s="27">
        <f>'JEDNOTKOVÉ CENY'!$D$8*H25</f>
        <v>0</v>
      </c>
      <c r="Q25" s="27">
        <f>'JEDNOTKOVÉ CENY'!$D$9*I25</f>
        <v>0</v>
      </c>
      <c r="R25" s="29">
        <f t="shared" si="0"/>
        <v>0</v>
      </c>
      <c r="S25" s="13"/>
    </row>
    <row r="26" spans="1:19" x14ac:dyDescent="0.2">
      <c r="A26" s="10">
        <v>24</v>
      </c>
      <c r="B26" s="11">
        <f t="shared" si="1"/>
        <v>534000</v>
      </c>
      <c r="C26" s="11">
        <v>5000</v>
      </c>
      <c r="D26" s="11">
        <v>100</v>
      </c>
      <c r="E26" s="11">
        <v>20000</v>
      </c>
      <c r="F26" s="11">
        <v>13000</v>
      </c>
      <c r="G26" s="11">
        <v>40000</v>
      </c>
      <c r="H26" s="11">
        <v>0</v>
      </c>
      <c r="I26" s="12">
        <v>1</v>
      </c>
      <c r="J26" s="26">
        <f>'JEDNOTKOVÉ CENY'!$D$2*B26</f>
        <v>0</v>
      </c>
      <c r="K26" s="26">
        <f>'JEDNOTKOVÉ CENY'!$D$3*C26</f>
        <v>0</v>
      </c>
      <c r="L26" s="26">
        <f>'JEDNOTKOVÉ CENY'!$D$4*D26</f>
        <v>0</v>
      </c>
      <c r="M26" s="26">
        <f>'JEDNOTKOVÉ CENY'!$D$5*E26</f>
        <v>0</v>
      </c>
      <c r="N26" s="26">
        <f>'JEDNOTKOVÉ CENY'!$D$6*F26</f>
        <v>0</v>
      </c>
      <c r="O26" s="26">
        <f>'JEDNOTKOVÉ CENY'!$D$7*G26</f>
        <v>0</v>
      </c>
      <c r="P26" s="27">
        <f>'JEDNOTKOVÉ CENY'!$D$8*H26</f>
        <v>0</v>
      </c>
      <c r="Q26" s="27">
        <f>'JEDNOTKOVÉ CENY'!$D$9*I26</f>
        <v>0</v>
      </c>
      <c r="R26" s="29">
        <f t="shared" si="0"/>
        <v>0</v>
      </c>
      <c r="S26" s="13"/>
    </row>
    <row r="27" spans="1:19" x14ac:dyDescent="0.2">
      <c r="A27" s="10">
        <v>25</v>
      </c>
      <c r="B27" s="11">
        <f t="shared" si="1"/>
        <v>542000</v>
      </c>
      <c r="C27" s="11">
        <v>5000</v>
      </c>
      <c r="D27" s="11">
        <v>100</v>
      </c>
      <c r="E27" s="11">
        <v>20000</v>
      </c>
      <c r="F27" s="11">
        <v>13000</v>
      </c>
      <c r="G27" s="11">
        <v>40000</v>
      </c>
      <c r="H27" s="11">
        <v>0</v>
      </c>
      <c r="I27" s="12">
        <v>1</v>
      </c>
      <c r="J27" s="26">
        <f>'JEDNOTKOVÉ CENY'!$D$2*B27</f>
        <v>0</v>
      </c>
      <c r="K27" s="26">
        <f>'JEDNOTKOVÉ CENY'!$D$3*C27</f>
        <v>0</v>
      </c>
      <c r="L27" s="26">
        <f>'JEDNOTKOVÉ CENY'!$D$4*D27</f>
        <v>0</v>
      </c>
      <c r="M27" s="26">
        <f>'JEDNOTKOVÉ CENY'!$D$5*E27</f>
        <v>0</v>
      </c>
      <c r="N27" s="26">
        <f>'JEDNOTKOVÉ CENY'!$D$6*F27</f>
        <v>0</v>
      </c>
      <c r="O27" s="26">
        <f>'JEDNOTKOVÉ CENY'!$D$7*G27</f>
        <v>0</v>
      </c>
      <c r="P27" s="27">
        <f>'JEDNOTKOVÉ CENY'!$D$8*H27</f>
        <v>0</v>
      </c>
      <c r="Q27" s="27">
        <f>'JEDNOTKOVÉ CENY'!$D$9*I27</f>
        <v>0</v>
      </c>
      <c r="R27" s="29">
        <f t="shared" si="0"/>
        <v>0</v>
      </c>
      <c r="S27" s="13"/>
    </row>
    <row r="28" spans="1:19" x14ac:dyDescent="0.2">
      <c r="A28" s="10">
        <v>26</v>
      </c>
      <c r="B28" s="11">
        <f t="shared" si="1"/>
        <v>550000</v>
      </c>
      <c r="C28" s="11">
        <v>5000</v>
      </c>
      <c r="D28" s="11">
        <v>100</v>
      </c>
      <c r="E28" s="11">
        <v>20000</v>
      </c>
      <c r="F28" s="11">
        <v>13000</v>
      </c>
      <c r="G28" s="11">
        <v>40000</v>
      </c>
      <c r="H28" s="11">
        <v>0</v>
      </c>
      <c r="I28" s="12">
        <v>1</v>
      </c>
      <c r="J28" s="26">
        <f>'JEDNOTKOVÉ CENY'!$D$2*B28</f>
        <v>0</v>
      </c>
      <c r="K28" s="26">
        <f>'JEDNOTKOVÉ CENY'!$D$3*C28</f>
        <v>0</v>
      </c>
      <c r="L28" s="26">
        <f>'JEDNOTKOVÉ CENY'!$D$4*D28</f>
        <v>0</v>
      </c>
      <c r="M28" s="26">
        <f>'JEDNOTKOVÉ CENY'!$D$5*E28</f>
        <v>0</v>
      </c>
      <c r="N28" s="26">
        <f>'JEDNOTKOVÉ CENY'!$D$6*F28</f>
        <v>0</v>
      </c>
      <c r="O28" s="26">
        <f>'JEDNOTKOVÉ CENY'!$D$7*G28</f>
        <v>0</v>
      </c>
      <c r="P28" s="27">
        <f>'JEDNOTKOVÉ CENY'!$D$8*H28</f>
        <v>0</v>
      </c>
      <c r="Q28" s="27">
        <f>'JEDNOTKOVÉ CENY'!$D$9*I28</f>
        <v>0</v>
      </c>
      <c r="R28" s="29">
        <f t="shared" si="0"/>
        <v>0</v>
      </c>
      <c r="S28" s="13"/>
    </row>
    <row r="29" spans="1:19" x14ac:dyDescent="0.2">
      <c r="A29" s="10">
        <v>27</v>
      </c>
      <c r="B29" s="11">
        <f t="shared" si="1"/>
        <v>558000</v>
      </c>
      <c r="C29" s="11">
        <v>5000</v>
      </c>
      <c r="D29" s="11">
        <v>100</v>
      </c>
      <c r="E29" s="11">
        <v>20000</v>
      </c>
      <c r="F29" s="11">
        <v>13000</v>
      </c>
      <c r="G29" s="11">
        <v>40000</v>
      </c>
      <c r="H29" s="11">
        <v>0</v>
      </c>
      <c r="I29" s="12">
        <v>1</v>
      </c>
      <c r="J29" s="26">
        <f>'JEDNOTKOVÉ CENY'!$D$2*B29</f>
        <v>0</v>
      </c>
      <c r="K29" s="26">
        <f>'JEDNOTKOVÉ CENY'!$D$3*C29</f>
        <v>0</v>
      </c>
      <c r="L29" s="26">
        <f>'JEDNOTKOVÉ CENY'!$D$4*D29</f>
        <v>0</v>
      </c>
      <c r="M29" s="26">
        <f>'JEDNOTKOVÉ CENY'!$D$5*E29</f>
        <v>0</v>
      </c>
      <c r="N29" s="26">
        <f>'JEDNOTKOVÉ CENY'!$D$6*F29</f>
        <v>0</v>
      </c>
      <c r="O29" s="26">
        <f>'JEDNOTKOVÉ CENY'!$D$7*G29</f>
        <v>0</v>
      </c>
      <c r="P29" s="27">
        <f>'JEDNOTKOVÉ CENY'!$D$8*H29</f>
        <v>0</v>
      </c>
      <c r="Q29" s="27">
        <f>'JEDNOTKOVÉ CENY'!$D$9*I29</f>
        <v>0</v>
      </c>
      <c r="R29" s="29">
        <f t="shared" si="0"/>
        <v>0</v>
      </c>
      <c r="S29" s="13"/>
    </row>
    <row r="30" spans="1:19" x14ac:dyDescent="0.2">
      <c r="A30" s="10">
        <v>28</v>
      </c>
      <c r="B30" s="11">
        <f t="shared" si="1"/>
        <v>566000</v>
      </c>
      <c r="C30" s="11">
        <v>5000</v>
      </c>
      <c r="D30" s="11">
        <v>100</v>
      </c>
      <c r="E30" s="11">
        <v>20000</v>
      </c>
      <c r="F30" s="11">
        <v>13000</v>
      </c>
      <c r="G30" s="11">
        <v>40000</v>
      </c>
      <c r="H30" s="11">
        <v>0</v>
      </c>
      <c r="I30" s="12">
        <v>1</v>
      </c>
      <c r="J30" s="26">
        <f>'JEDNOTKOVÉ CENY'!$D$2*B30</f>
        <v>0</v>
      </c>
      <c r="K30" s="26">
        <f>'JEDNOTKOVÉ CENY'!$D$3*C30</f>
        <v>0</v>
      </c>
      <c r="L30" s="26">
        <f>'JEDNOTKOVÉ CENY'!$D$4*D30</f>
        <v>0</v>
      </c>
      <c r="M30" s="26">
        <f>'JEDNOTKOVÉ CENY'!$D$5*E30</f>
        <v>0</v>
      </c>
      <c r="N30" s="26">
        <f>'JEDNOTKOVÉ CENY'!$D$6*F30</f>
        <v>0</v>
      </c>
      <c r="O30" s="26">
        <f>'JEDNOTKOVÉ CENY'!$D$7*G30</f>
        <v>0</v>
      </c>
      <c r="P30" s="27">
        <f>'JEDNOTKOVÉ CENY'!$D$8*H30</f>
        <v>0</v>
      </c>
      <c r="Q30" s="27">
        <f>'JEDNOTKOVÉ CENY'!$D$9*I30</f>
        <v>0</v>
      </c>
      <c r="R30" s="29">
        <f t="shared" si="0"/>
        <v>0</v>
      </c>
      <c r="S30" s="13"/>
    </row>
    <row r="31" spans="1:19" x14ac:dyDescent="0.2">
      <c r="A31" s="10">
        <v>29</v>
      </c>
      <c r="B31" s="11">
        <f t="shared" si="1"/>
        <v>574000</v>
      </c>
      <c r="C31" s="11">
        <v>5000</v>
      </c>
      <c r="D31" s="11">
        <v>100</v>
      </c>
      <c r="E31" s="11">
        <v>20000</v>
      </c>
      <c r="F31" s="11">
        <v>13000</v>
      </c>
      <c r="G31" s="11">
        <v>40000</v>
      </c>
      <c r="H31" s="11">
        <v>0</v>
      </c>
      <c r="I31" s="12">
        <v>1</v>
      </c>
      <c r="J31" s="26">
        <f>'JEDNOTKOVÉ CENY'!$D$2*B31</f>
        <v>0</v>
      </c>
      <c r="K31" s="26">
        <f>'JEDNOTKOVÉ CENY'!$D$3*C31</f>
        <v>0</v>
      </c>
      <c r="L31" s="26">
        <f>'JEDNOTKOVÉ CENY'!$D$4*D31</f>
        <v>0</v>
      </c>
      <c r="M31" s="26">
        <f>'JEDNOTKOVÉ CENY'!$D$5*E31</f>
        <v>0</v>
      </c>
      <c r="N31" s="26">
        <f>'JEDNOTKOVÉ CENY'!$D$6*F31</f>
        <v>0</v>
      </c>
      <c r="O31" s="26">
        <f>'JEDNOTKOVÉ CENY'!$D$7*G31</f>
        <v>0</v>
      </c>
      <c r="P31" s="27">
        <f>'JEDNOTKOVÉ CENY'!$D$8*H31</f>
        <v>0</v>
      </c>
      <c r="Q31" s="27">
        <f>'JEDNOTKOVÉ CENY'!$D$9*I31</f>
        <v>0</v>
      </c>
      <c r="R31" s="29">
        <f t="shared" si="0"/>
        <v>0</v>
      </c>
      <c r="S31" s="13"/>
    </row>
    <row r="32" spans="1:19" x14ac:dyDescent="0.2">
      <c r="A32" s="10">
        <v>30</v>
      </c>
      <c r="B32" s="11">
        <f t="shared" si="1"/>
        <v>582000</v>
      </c>
      <c r="C32" s="11">
        <v>5000</v>
      </c>
      <c r="D32" s="11">
        <v>100</v>
      </c>
      <c r="E32" s="11">
        <v>20000</v>
      </c>
      <c r="F32" s="11">
        <v>13000</v>
      </c>
      <c r="G32" s="11">
        <v>40000</v>
      </c>
      <c r="H32" s="11">
        <v>0</v>
      </c>
      <c r="I32" s="12">
        <v>1</v>
      </c>
      <c r="J32" s="26">
        <f>'JEDNOTKOVÉ CENY'!$D$2*B32</f>
        <v>0</v>
      </c>
      <c r="K32" s="26">
        <f>'JEDNOTKOVÉ CENY'!$D$3*C32</f>
        <v>0</v>
      </c>
      <c r="L32" s="26">
        <f>'JEDNOTKOVÉ CENY'!$D$4*D32</f>
        <v>0</v>
      </c>
      <c r="M32" s="26">
        <f>'JEDNOTKOVÉ CENY'!$D$5*E32</f>
        <v>0</v>
      </c>
      <c r="N32" s="26">
        <f>'JEDNOTKOVÉ CENY'!$D$6*F32</f>
        <v>0</v>
      </c>
      <c r="O32" s="26">
        <f>'JEDNOTKOVÉ CENY'!$D$7*G32</f>
        <v>0</v>
      </c>
      <c r="P32" s="27">
        <f>'JEDNOTKOVÉ CENY'!$D$8*H32</f>
        <v>0</v>
      </c>
      <c r="Q32" s="27">
        <f>'JEDNOTKOVÉ CENY'!$D$9*I32</f>
        <v>0</v>
      </c>
      <c r="R32" s="29">
        <f t="shared" si="0"/>
        <v>0</v>
      </c>
      <c r="S32" s="13"/>
    </row>
    <row r="33" spans="1:19" x14ac:dyDescent="0.2">
      <c r="A33" s="10">
        <v>31</v>
      </c>
      <c r="B33" s="11">
        <f t="shared" si="1"/>
        <v>590000</v>
      </c>
      <c r="C33" s="11">
        <v>5000</v>
      </c>
      <c r="D33" s="11">
        <v>100</v>
      </c>
      <c r="E33" s="11">
        <v>20000</v>
      </c>
      <c r="F33" s="11">
        <v>13000</v>
      </c>
      <c r="G33" s="11">
        <v>40000</v>
      </c>
      <c r="H33" s="11">
        <v>0</v>
      </c>
      <c r="I33" s="12">
        <v>1</v>
      </c>
      <c r="J33" s="26">
        <f>'JEDNOTKOVÉ CENY'!$D$2*B33</f>
        <v>0</v>
      </c>
      <c r="K33" s="26">
        <f>'JEDNOTKOVÉ CENY'!$D$3*C33</f>
        <v>0</v>
      </c>
      <c r="L33" s="26">
        <f>'JEDNOTKOVÉ CENY'!$D$4*D33</f>
        <v>0</v>
      </c>
      <c r="M33" s="26">
        <f>'JEDNOTKOVÉ CENY'!$D$5*E33</f>
        <v>0</v>
      </c>
      <c r="N33" s="26">
        <f>'JEDNOTKOVÉ CENY'!$D$6*F33</f>
        <v>0</v>
      </c>
      <c r="O33" s="26">
        <f>'JEDNOTKOVÉ CENY'!$D$7*G33</f>
        <v>0</v>
      </c>
      <c r="P33" s="27">
        <f>'JEDNOTKOVÉ CENY'!$D$8*H33</f>
        <v>0</v>
      </c>
      <c r="Q33" s="27">
        <f>'JEDNOTKOVÉ CENY'!$D$9*I33</f>
        <v>0</v>
      </c>
      <c r="R33" s="29">
        <f t="shared" si="0"/>
        <v>0</v>
      </c>
      <c r="S33" s="13"/>
    </row>
    <row r="34" spans="1:19" x14ac:dyDescent="0.2">
      <c r="A34" s="10">
        <v>32</v>
      </c>
      <c r="B34" s="11">
        <f t="shared" si="1"/>
        <v>598000</v>
      </c>
      <c r="C34" s="11">
        <v>5000</v>
      </c>
      <c r="D34" s="11">
        <v>100</v>
      </c>
      <c r="E34" s="11">
        <v>20000</v>
      </c>
      <c r="F34" s="11">
        <v>13000</v>
      </c>
      <c r="G34" s="11">
        <v>40000</v>
      </c>
      <c r="H34" s="11">
        <v>0</v>
      </c>
      <c r="I34" s="12">
        <v>1</v>
      </c>
      <c r="J34" s="26">
        <f>'JEDNOTKOVÉ CENY'!$D$2*B34</f>
        <v>0</v>
      </c>
      <c r="K34" s="26">
        <f>'JEDNOTKOVÉ CENY'!$D$3*C34</f>
        <v>0</v>
      </c>
      <c r="L34" s="26">
        <f>'JEDNOTKOVÉ CENY'!$D$4*D34</f>
        <v>0</v>
      </c>
      <c r="M34" s="26">
        <f>'JEDNOTKOVÉ CENY'!$D$5*E34</f>
        <v>0</v>
      </c>
      <c r="N34" s="26">
        <f>'JEDNOTKOVÉ CENY'!$D$6*F34</f>
        <v>0</v>
      </c>
      <c r="O34" s="26">
        <f>'JEDNOTKOVÉ CENY'!$D$7*G34</f>
        <v>0</v>
      </c>
      <c r="P34" s="27">
        <f>'JEDNOTKOVÉ CENY'!$D$8*H34</f>
        <v>0</v>
      </c>
      <c r="Q34" s="27">
        <f>'JEDNOTKOVÉ CENY'!$D$9*I34</f>
        <v>0</v>
      </c>
      <c r="R34" s="29">
        <f t="shared" si="0"/>
        <v>0</v>
      </c>
      <c r="S34" s="13"/>
    </row>
    <row r="35" spans="1:19" x14ac:dyDescent="0.2">
      <c r="A35" s="10">
        <v>33</v>
      </c>
      <c r="B35" s="11">
        <f t="shared" si="1"/>
        <v>606000</v>
      </c>
      <c r="C35" s="11">
        <v>5000</v>
      </c>
      <c r="D35" s="11">
        <v>100</v>
      </c>
      <c r="E35" s="11">
        <v>20000</v>
      </c>
      <c r="F35" s="11">
        <v>13000</v>
      </c>
      <c r="G35" s="11">
        <v>40000</v>
      </c>
      <c r="H35" s="11">
        <v>0</v>
      </c>
      <c r="I35" s="12">
        <v>1</v>
      </c>
      <c r="J35" s="26">
        <f>'JEDNOTKOVÉ CENY'!$D$2*B35</f>
        <v>0</v>
      </c>
      <c r="K35" s="26">
        <f>'JEDNOTKOVÉ CENY'!$D$3*C35</f>
        <v>0</v>
      </c>
      <c r="L35" s="26">
        <f>'JEDNOTKOVÉ CENY'!$D$4*D35</f>
        <v>0</v>
      </c>
      <c r="M35" s="26">
        <f>'JEDNOTKOVÉ CENY'!$D$5*E35</f>
        <v>0</v>
      </c>
      <c r="N35" s="26">
        <f>'JEDNOTKOVÉ CENY'!$D$6*F35</f>
        <v>0</v>
      </c>
      <c r="O35" s="26">
        <f>'JEDNOTKOVÉ CENY'!$D$7*G35</f>
        <v>0</v>
      </c>
      <c r="P35" s="27">
        <f>'JEDNOTKOVÉ CENY'!$D$8*H35</f>
        <v>0</v>
      </c>
      <c r="Q35" s="27">
        <f>'JEDNOTKOVÉ CENY'!$D$9*I35</f>
        <v>0</v>
      </c>
      <c r="R35" s="29">
        <f t="shared" si="0"/>
        <v>0</v>
      </c>
      <c r="S35" s="13"/>
    </row>
    <row r="36" spans="1:19" x14ac:dyDescent="0.2">
      <c r="A36" s="10">
        <v>34</v>
      </c>
      <c r="B36" s="11">
        <f t="shared" si="1"/>
        <v>614000</v>
      </c>
      <c r="C36" s="11">
        <v>5000</v>
      </c>
      <c r="D36" s="11">
        <v>100</v>
      </c>
      <c r="E36" s="11">
        <v>20000</v>
      </c>
      <c r="F36" s="11">
        <v>13000</v>
      </c>
      <c r="G36" s="11">
        <v>40000</v>
      </c>
      <c r="H36" s="11">
        <v>0</v>
      </c>
      <c r="I36" s="12">
        <v>1</v>
      </c>
      <c r="J36" s="26">
        <f>'JEDNOTKOVÉ CENY'!$D$2*B36</f>
        <v>0</v>
      </c>
      <c r="K36" s="26">
        <f>'JEDNOTKOVÉ CENY'!$D$3*C36</f>
        <v>0</v>
      </c>
      <c r="L36" s="26">
        <f>'JEDNOTKOVÉ CENY'!$D$4*D36</f>
        <v>0</v>
      </c>
      <c r="M36" s="26">
        <f>'JEDNOTKOVÉ CENY'!$D$5*E36</f>
        <v>0</v>
      </c>
      <c r="N36" s="26">
        <f>'JEDNOTKOVÉ CENY'!$D$6*F36</f>
        <v>0</v>
      </c>
      <c r="O36" s="26">
        <f>'JEDNOTKOVÉ CENY'!$D$7*G36</f>
        <v>0</v>
      </c>
      <c r="P36" s="27">
        <f>'JEDNOTKOVÉ CENY'!$D$8*H36</f>
        <v>0</v>
      </c>
      <c r="Q36" s="27">
        <f>'JEDNOTKOVÉ CENY'!$D$9*I36</f>
        <v>0</v>
      </c>
      <c r="R36" s="29">
        <f t="shared" si="0"/>
        <v>0</v>
      </c>
      <c r="S36" s="13"/>
    </row>
    <row r="37" spans="1:19" x14ac:dyDescent="0.2">
      <c r="A37" s="10">
        <v>35</v>
      </c>
      <c r="B37" s="11">
        <f t="shared" si="1"/>
        <v>622000</v>
      </c>
      <c r="C37" s="11">
        <v>5000</v>
      </c>
      <c r="D37" s="11">
        <v>100</v>
      </c>
      <c r="E37" s="11">
        <v>20000</v>
      </c>
      <c r="F37" s="11">
        <v>13000</v>
      </c>
      <c r="G37" s="11">
        <v>40000</v>
      </c>
      <c r="H37" s="11">
        <v>0</v>
      </c>
      <c r="I37" s="12">
        <v>1</v>
      </c>
      <c r="J37" s="26">
        <f>'JEDNOTKOVÉ CENY'!$D$2*B37</f>
        <v>0</v>
      </c>
      <c r="K37" s="26">
        <f>'JEDNOTKOVÉ CENY'!$D$3*C37</f>
        <v>0</v>
      </c>
      <c r="L37" s="26">
        <f>'JEDNOTKOVÉ CENY'!$D$4*D37</f>
        <v>0</v>
      </c>
      <c r="M37" s="26">
        <f>'JEDNOTKOVÉ CENY'!$D$5*E37</f>
        <v>0</v>
      </c>
      <c r="N37" s="26">
        <f>'JEDNOTKOVÉ CENY'!$D$6*F37</f>
        <v>0</v>
      </c>
      <c r="O37" s="26">
        <f>'JEDNOTKOVÉ CENY'!$D$7*G37</f>
        <v>0</v>
      </c>
      <c r="P37" s="27">
        <f>'JEDNOTKOVÉ CENY'!$D$8*H37</f>
        <v>0</v>
      </c>
      <c r="Q37" s="27">
        <f>'JEDNOTKOVÉ CENY'!$D$9*I37</f>
        <v>0</v>
      </c>
      <c r="R37" s="29">
        <f t="shared" si="0"/>
        <v>0</v>
      </c>
      <c r="S37" s="13"/>
    </row>
    <row r="38" spans="1:19" x14ac:dyDescent="0.2">
      <c r="A38" s="10">
        <v>36</v>
      </c>
      <c r="B38" s="11">
        <f t="shared" si="1"/>
        <v>630000</v>
      </c>
      <c r="C38" s="11">
        <v>5000</v>
      </c>
      <c r="D38" s="11">
        <v>100</v>
      </c>
      <c r="E38" s="11">
        <v>20000</v>
      </c>
      <c r="F38" s="11">
        <v>13000</v>
      </c>
      <c r="G38" s="11">
        <v>40000</v>
      </c>
      <c r="H38" s="11">
        <v>0</v>
      </c>
      <c r="I38" s="12">
        <v>1</v>
      </c>
      <c r="J38" s="26">
        <f>'JEDNOTKOVÉ CENY'!$D$2*B38</f>
        <v>0</v>
      </c>
      <c r="K38" s="26">
        <f>'JEDNOTKOVÉ CENY'!$D$3*C38</f>
        <v>0</v>
      </c>
      <c r="L38" s="26">
        <f>'JEDNOTKOVÉ CENY'!$D$4*D38</f>
        <v>0</v>
      </c>
      <c r="M38" s="26">
        <f>'JEDNOTKOVÉ CENY'!$D$5*E38</f>
        <v>0</v>
      </c>
      <c r="N38" s="26">
        <f>'JEDNOTKOVÉ CENY'!$D$6*F38</f>
        <v>0</v>
      </c>
      <c r="O38" s="26">
        <f>'JEDNOTKOVÉ CENY'!$D$7*G38</f>
        <v>0</v>
      </c>
      <c r="P38" s="27">
        <f>'JEDNOTKOVÉ CENY'!$D$8*H38</f>
        <v>0</v>
      </c>
      <c r="Q38" s="27">
        <f>'JEDNOTKOVÉ CENY'!$D$9*I38</f>
        <v>0</v>
      </c>
      <c r="R38" s="29">
        <f t="shared" si="0"/>
        <v>0</v>
      </c>
      <c r="S38" s="13"/>
    </row>
    <row r="39" spans="1:19" x14ac:dyDescent="0.2">
      <c r="A39" s="10">
        <v>37</v>
      </c>
      <c r="B39" s="11">
        <f t="shared" si="1"/>
        <v>638000</v>
      </c>
      <c r="C39" s="11">
        <v>5000</v>
      </c>
      <c r="D39" s="11">
        <v>100</v>
      </c>
      <c r="E39" s="11">
        <v>20000</v>
      </c>
      <c r="F39" s="11">
        <v>13000</v>
      </c>
      <c r="G39" s="11">
        <v>40000</v>
      </c>
      <c r="H39" s="11">
        <v>0</v>
      </c>
      <c r="I39" s="12">
        <v>1</v>
      </c>
      <c r="J39" s="26">
        <f>'JEDNOTKOVÉ CENY'!$D$2*B39</f>
        <v>0</v>
      </c>
      <c r="K39" s="26">
        <f>'JEDNOTKOVÉ CENY'!$D$3*C39</f>
        <v>0</v>
      </c>
      <c r="L39" s="26">
        <f>'JEDNOTKOVÉ CENY'!$D$4*D39</f>
        <v>0</v>
      </c>
      <c r="M39" s="26">
        <f>'JEDNOTKOVÉ CENY'!$D$5*E39</f>
        <v>0</v>
      </c>
      <c r="N39" s="26">
        <f>'JEDNOTKOVÉ CENY'!$D$6*F39</f>
        <v>0</v>
      </c>
      <c r="O39" s="26">
        <f>'JEDNOTKOVÉ CENY'!$D$7*G39</f>
        <v>0</v>
      </c>
      <c r="P39" s="27">
        <f>'JEDNOTKOVÉ CENY'!$D$8*H39</f>
        <v>0</v>
      </c>
      <c r="Q39" s="27">
        <f>'JEDNOTKOVÉ CENY'!$D$9*I39</f>
        <v>0</v>
      </c>
      <c r="R39" s="29">
        <f t="shared" si="0"/>
        <v>0</v>
      </c>
      <c r="S39" s="13"/>
    </row>
    <row r="40" spans="1:19" x14ac:dyDescent="0.2">
      <c r="A40" s="10">
        <v>38</v>
      </c>
      <c r="B40" s="11">
        <f t="shared" si="1"/>
        <v>646000</v>
      </c>
      <c r="C40" s="11">
        <v>5000</v>
      </c>
      <c r="D40" s="11">
        <v>100</v>
      </c>
      <c r="E40" s="11">
        <v>20000</v>
      </c>
      <c r="F40" s="11">
        <v>13000</v>
      </c>
      <c r="G40" s="11">
        <v>40000</v>
      </c>
      <c r="H40" s="11">
        <v>0</v>
      </c>
      <c r="I40" s="12">
        <v>1</v>
      </c>
      <c r="J40" s="26">
        <f>'JEDNOTKOVÉ CENY'!$D$2*B40</f>
        <v>0</v>
      </c>
      <c r="K40" s="26">
        <f>'JEDNOTKOVÉ CENY'!$D$3*C40</f>
        <v>0</v>
      </c>
      <c r="L40" s="26">
        <f>'JEDNOTKOVÉ CENY'!$D$4*D40</f>
        <v>0</v>
      </c>
      <c r="M40" s="26">
        <f>'JEDNOTKOVÉ CENY'!$D$5*E40</f>
        <v>0</v>
      </c>
      <c r="N40" s="26">
        <f>'JEDNOTKOVÉ CENY'!$D$6*F40</f>
        <v>0</v>
      </c>
      <c r="O40" s="26">
        <f>'JEDNOTKOVÉ CENY'!$D$7*G40</f>
        <v>0</v>
      </c>
      <c r="P40" s="27">
        <f>'JEDNOTKOVÉ CENY'!$D$8*H40</f>
        <v>0</v>
      </c>
      <c r="Q40" s="27">
        <f>'JEDNOTKOVÉ CENY'!$D$9*I40</f>
        <v>0</v>
      </c>
      <c r="R40" s="29">
        <f t="shared" si="0"/>
        <v>0</v>
      </c>
      <c r="S40" s="13"/>
    </row>
    <row r="41" spans="1:19" x14ac:dyDescent="0.2">
      <c r="A41" s="10">
        <v>39</v>
      </c>
      <c r="B41" s="11">
        <f t="shared" si="1"/>
        <v>654000</v>
      </c>
      <c r="C41" s="11">
        <v>5000</v>
      </c>
      <c r="D41" s="11">
        <v>100</v>
      </c>
      <c r="E41" s="11">
        <v>20000</v>
      </c>
      <c r="F41" s="11">
        <v>13000</v>
      </c>
      <c r="G41" s="11">
        <v>40000</v>
      </c>
      <c r="H41" s="11">
        <v>0</v>
      </c>
      <c r="I41" s="12">
        <v>1</v>
      </c>
      <c r="J41" s="26">
        <f>'JEDNOTKOVÉ CENY'!$D$2*B41</f>
        <v>0</v>
      </c>
      <c r="K41" s="26">
        <f>'JEDNOTKOVÉ CENY'!$D$3*C41</f>
        <v>0</v>
      </c>
      <c r="L41" s="26">
        <f>'JEDNOTKOVÉ CENY'!$D$4*D41</f>
        <v>0</v>
      </c>
      <c r="M41" s="26">
        <f>'JEDNOTKOVÉ CENY'!$D$5*E41</f>
        <v>0</v>
      </c>
      <c r="N41" s="26">
        <f>'JEDNOTKOVÉ CENY'!$D$6*F41</f>
        <v>0</v>
      </c>
      <c r="O41" s="26">
        <f>'JEDNOTKOVÉ CENY'!$D$7*G41</f>
        <v>0</v>
      </c>
      <c r="P41" s="27">
        <f>'JEDNOTKOVÉ CENY'!$D$8*H41</f>
        <v>0</v>
      </c>
      <c r="Q41" s="27">
        <f>'JEDNOTKOVÉ CENY'!$D$9*I41</f>
        <v>0</v>
      </c>
      <c r="R41" s="29">
        <f t="shared" si="0"/>
        <v>0</v>
      </c>
      <c r="S41" s="13"/>
    </row>
    <row r="42" spans="1:19" x14ac:dyDescent="0.2">
      <c r="A42" s="10">
        <v>40</v>
      </c>
      <c r="B42" s="11">
        <f t="shared" si="1"/>
        <v>662000</v>
      </c>
      <c r="C42" s="11">
        <v>5000</v>
      </c>
      <c r="D42" s="11">
        <v>100</v>
      </c>
      <c r="E42" s="11">
        <v>20000</v>
      </c>
      <c r="F42" s="11">
        <v>13000</v>
      </c>
      <c r="G42" s="11">
        <v>40000</v>
      </c>
      <c r="H42" s="11">
        <v>0</v>
      </c>
      <c r="I42" s="12">
        <v>1</v>
      </c>
      <c r="J42" s="26">
        <f>'JEDNOTKOVÉ CENY'!$D$2*B42</f>
        <v>0</v>
      </c>
      <c r="K42" s="26">
        <f>'JEDNOTKOVÉ CENY'!$D$3*C42</f>
        <v>0</v>
      </c>
      <c r="L42" s="26">
        <f>'JEDNOTKOVÉ CENY'!$D$4*D42</f>
        <v>0</v>
      </c>
      <c r="M42" s="26">
        <f>'JEDNOTKOVÉ CENY'!$D$5*E42</f>
        <v>0</v>
      </c>
      <c r="N42" s="26">
        <f>'JEDNOTKOVÉ CENY'!$D$6*F42</f>
        <v>0</v>
      </c>
      <c r="O42" s="26">
        <f>'JEDNOTKOVÉ CENY'!$D$7*G42</f>
        <v>0</v>
      </c>
      <c r="P42" s="27">
        <f>'JEDNOTKOVÉ CENY'!$D$8*H42</f>
        <v>0</v>
      </c>
      <c r="Q42" s="27">
        <f>'JEDNOTKOVÉ CENY'!$D$9*I42</f>
        <v>0</v>
      </c>
      <c r="R42" s="29">
        <f t="shared" si="0"/>
        <v>0</v>
      </c>
      <c r="S42" s="13"/>
    </row>
    <row r="43" spans="1:19" x14ac:dyDescent="0.2">
      <c r="A43" s="10">
        <v>41</v>
      </c>
      <c r="B43" s="11">
        <f t="shared" si="1"/>
        <v>670000</v>
      </c>
      <c r="C43" s="11">
        <v>5000</v>
      </c>
      <c r="D43" s="11">
        <v>100</v>
      </c>
      <c r="E43" s="11">
        <v>20000</v>
      </c>
      <c r="F43" s="11">
        <v>13000</v>
      </c>
      <c r="G43" s="11">
        <v>40000</v>
      </c>
      <c r="H43" s="11">
        <v>0</v>
      </c>
      <c r="I43" s="12">
        <v>1</v>
      </c>
      <c r="J43" s="26">
        <f>'JEDNOTKOVÉ CENY'!$D$2*B43</f>
        <v>0</v>
      </c>
      <c r="K43" s="26">
        <f>'JEDNOTKOVÉ CENY'!$D$3*C43</f>
        <v>0</v>
      </c>
      <c r="L43" s="26">
        <f>'JEDNOTKOVÉ CENY'!$D$4*D43</f>
        <v>0</v>
      </c>
      <c r="M43" s="26">
        <f>'JEDNOTKOVÉ CENY'!$D$5*E43</f>
        <v>0</v>
      </c>
      <c r="N43" s="26">
        <f>'JEDNOTKOVÉ CENY'!$D$6*F43</f>
        <v>0</v>
      </c>
      <c r="O43" s="26">
        <f>'JEDNOTKOVÉ CENY'!$D$7*G43</f>
        <v>0</v>
      </c>
      <c r="P43" s="27">
        <f>'JEDNOTKOVÉ CENY'!$D$8*H43</f>
        <v>0</v>
      </c>
      <c r="Q43" s="27">
        <f>'JEDNOTKOVÉ CENY'!$D$9*I43</f>
        <v>0</v>
      </c>
      <c r="R43" s="29">
        <f t="shared" si="0"/>
        <v>0</v>
      </c>
      <c r="S43" s="13"/>
    </row>
    <row r="44" spans="1:19" x14ac:dyDescent="0.2">
      <c r="A44" s="10">
        <v>42</v>
      </c>
      <c r="B44" s="11">
        <f t="shared" si="1"/>
        <v>678000</v>
      </c>
      <c r="C44" s="11">
        <v>5000</v>
      </c>
      <c r="D44" s="11">
        <v>100</v>
      </c>
      <c r="E44" s="11">
        <v>20000</v>
      </c>
      <c r="F44" s="11">
        <v>13000</v>
      </c>
      <c r="G44" s="11">
        <v>40000</v>
      </c>
      <c r="H44" s="11">
        <v>0</v>
      </c>
      <c r="I44" s="12">
        <v>1</v>
      </c>
      <c r="J44" s="26">
        <f>'JEDNOTKOVÉ CENY'!$D$2*B44</f>
        <v>0</v>
      </c>
      <c r="K44" s="26">
        <f>'JEDNOTKOVÉ CENY'!$D$3*C44</f>
        <v>0</v>
      </c>
      <c r="L44" s="26">
        <f>'JEDNOTKOVÉ CENY'!$D$4*D44</f>
        <v>0</v>
      </c>
      <c r="M44" s="26">
        <f>'JEDNOTKOVÉ CENY'!$D$5*E44</f>
        <v>0</v>
      </c>
      <c r="N44" s="26">
        <f>'JEDNOTKOVÉ CENY'!$D$6*F44</f>
        <v>0</v>
      </c>
      <c r="O44" s="26">
        <f>'JEDNOTKOVÉ CENY'!$D$7*G44</f>
        <v>0</v>
      </c>
      <c r="P44" s="27">
        <f>'JEDNOTKOVÉ CENY'!$D$8*H44</f>
        <v>0</v>
      </c>
      <c r="Q44" s="27">
        <f>'JEDNOTKOVÉ CENY'!$D$9*I44</f>
        <v>0</v>
      </c>
      <c r="R44" s="29">
        <f t="shared" si="0"/>
        <v>0</v>
      </c>
      <c r="S44" s="13"/>
    </row>
    <row r="45" spans="1:19" x14ac:dyDescent="0.2">
      <c r="A45" s="10">
        <v>43</v>
      </c>
      <c r="B45" s="11">
        <f t="shared" si="1"/>
        <v>686000</v>
      </c>
      <c r="C45" s="11">
        <v>5000</v>
      </c>
      <c r="D45" s="11">
        <v>100</v>
      </c>
      <c r="E45" s="11">
        <v>20000</v>
      </c>
      <c r="F45" s="11">
        <v>13000</v>
      </c>
      <c r="G45" s="11">
        <v>40000</v>
      </c>
      <c r="H45" s="11">
        <v>0</v>
      </c>
      <c r="I45" s="12">
        <v>1</v>
      </c>
      <c r="J45" s="26">
        <f>'JEDNOTKOVÉ CENY'!$D$2*B45</f>
        <v>0</v>
      </c>
      <c r="K45" s="26">
        <f>'JEDNOTKOVÉ CENY'!$D$3*C45</f>
        <v>0</v>
      </c>
      <c r="L45" s="26">
        <f>'JEDNOTKOVÉ CENY'!$D$4*D45</f>
        <v>0</v>
      </c>
      <c r="M45" s="26">
        <f>'JEDNOTKOVÉ CENY'!$D$5*E45</f>
        <v>0</v>
      </c>
      <c r="N45" s="26">
        <f>'JEDNOTKOVÉ CENY'!$D$6*F45</f>
        <v>0</v>
      </c>
      <c r="O45" s="26">
        <f>'JEDNOTKOVÉ CENY'!$D$7*G45</f>
        <v>0</v>
      </c>
      <c r="P45" s="27">
        <f>'JEDNOTKOVÉ CENY'!$D$8*H45</f>
        <v>0</v>
      </c>
      <c r="Q45" s="27">
        <f>'JEDNOTKOVÉ CENY'!$D$9*I45</f>
        <v>0</v>
      </c>
      <c r="R45" s="29">
        <f t="shared" si="0"/>
        <v>0</v>
      </c>
      <c r="S45" s="13"/>
    </row>
    <row r="46" spans="1:19" x14ac:dyDescent="0.2">
      <c r="A46" s="10">
        <v>44</v>
      </c>
      <c r="B46" s="11">
        <f t="shared" si="1"/>
        <v>694000</v>
      </c>
      <c r="C46" s="11">
        <v>5000</v>
      </c>
      <c r="D46" s="11">
        <v>100</v>
      </c>
      <c r="E46" s="11">
        <v>20000</v>
      </c>
      <c r="F46" s="11">
        <v>13000</v>
      </c>
      <c r="G46" s="11">
        <v>40000</v>
      </c>
      <c r="H46" s="11">
        <v>0</v>
      </c>
      <c r="I46" s="12">
        <v>1</v>
      </c>
      <c r="J46" s="26">
        <f>'JEDNOTKOVÉ CENY'!$D$2*B46</f>
        <v>0</v>
      </c>
      <c r="K46" s="26">
        <f>'JEDNOTKOVÉ CENY'!$D$3*C46</f>
        <v>0</v>
      </c>
      <c r="L46" s="26">
        <f>'JEDNOTKOVÉ CENY'!$D$4*D46</f>
        <v>0</v>
      </c>
      <c r="M46" s="26">
        <f>'JEDNOTKOVÉ CENY'!$D$5*E46</f>
        <v>0</v>
      </c>
      <c r="N46" s="26">
        <f>'JEDNOTKOVÉ CENY'!$D$6*F46</f>
        <v>0</v>
      </c>
      <c r="O46" s="26">
        <f>'JEDNOTKOVÉ CENY'!$D$7*G46</f>
        <v>0</v>
      </c>
      <c r="P46" s="27">
        <f>'JEDNOTKOVÉ CENY'!$D$8*H46</f>
        <v>0</v>
      </c>
      <c r="Q46" s="27">
        <f>'JEDNOTKOVÉ CENY'!$D$9*I46</f>
        <v>0</v>
      </c>
      <c r="R46" s="29">
        <f t="shared" si="0"/>
        <v>0</v>
      </c>
      <c r="S46" s="13"/>
    </row>
    <row r="47" spans="1:19" x14ac:dyDescent="0.2">
      <c r="A47" s="10">
        <v>45</v>
      </c>
      <c r="B47" s="11">
        <f t="shared" si="1"/>
        <v>702000</v>
      </c>
      <c r="C47" s="11">
        <v>5000</v>
      </c>
      <c r="D47" s="11">
        <v>100</v>
      </c>
      <c r="E47" s="11">
        <v>20000</v>
      </c>
      <c r="F47" s="11">
        <v>13000</v>
      </c>
      <c r="G47" s="11">
        <v>40000</v>
      </c>
      <c r="H47" s="11">
        <v>0</v>
      </c>
      <c r="I47" s="12">
        <v>1</v>
      </c>
      <c r="J47" s="26">
        <f>'JEDNOTKOVÉ CENY'!$D$2*B47</f>
        <v>0</v>
      </c>
      <c r="K47" s="26">
        <f>'JEDNOTKOVÉ CENY'!$D$3*C47</f>
        <v>0</v>
      </c>
      <c r="L47" s="26">
        <f>'JEDNOTKOVÉ CENY'!$D$4*D47</f>
        <v>0</v>
      </c>
      <c r="M47" s="26">
        <f>'JEDNOTKOVÉ CENY'!$D$5*E47</f>
        <v>0</v>
      </c>
      <c r="N47" s="26">
        <f>'JEDNOTKOVÉ CENY'!$D$6*F47</f>
        <v>0</v>
      </c>
      <c r="O47" s="26">
        <f>'JEDNOTKOVÉ CENY'!$D$7*G47</f>
        <v>0</v>
      </c>
      <c r="P47" s="27">
        <f>'JEDNOTKOVÉ CENY'!$D$8*H47</f>
        <v>0</v>
      </c>
      <c r="Q47" s="27">
        <f>'JEDNOTKOVÉ CENY'!$D$9*I47</f>
        <v>0</v>
      </c>
      <c r="R47" s="29">
        <f t="shared" si="0"/>
        <v>0</v>
      </c>
      <c r="S47" s="13"/>
    </row>
    <row r="48" spans="1:19" x14ac:dyDescent="0.2">
      <c r="A48" s="10">
        <v>46</v>
      </c>
      <c r="B48" s="11">
        <f t="shared" si="1"/>
        <v>710000</v>
      </c>
      <c r="C48" s="11">
        <v>5000</v>
      </c>
      <c r="D48" s="11">
        <v>100</v>
      </c>
      <c r="E48" s="11">
        <v>20000</v>
      </c>
      <c r="F48" s="11">
        <v>13000</v>
      </c>
      <c r="G48" s="11">
        <v>40000</v>
      </c>
      <c r="H48" s="11">
        <v>0</v>
      </c>
      <c r="I48" s="12">
        <v>1</v>
      </c>
      <c r="J48" s="26">
        <f>'JEDNOTKOVÉ CENY'!$D$2*B48</f>
        <v>0</v>
      </c>
      <c r="K48" s="26">
        <f>'JEDNOTKOVÉ CENY'!$D$3*C48</f>
        <v>0</v>
      </c>
      <c r="L48" s="26">
        <f>'JEDNOTKOVÉ CENY'!$D$4*D48</f>
        <v>0</v>
      </c>
      <c r="M48" s="26">
        <f>'JEDNOTKOVÉ CENY'!$D$5*E48</f>
        <v>0</v>
      </c>
      <c r="N48" s="26">
        <f>'JEDNOTKOVÉ CENY'!$D$6*F48</f>
        <v>0</v>
      </c>
      <c r="O48" s="26">
        <f>'JEDNOTKOVÉ CENY'!$D$7*G48</f>
        <v>0</v>
      </c>
      <c r="P48" s="27">
        <f>'JEDNOTKOVÉ CENY'!$D$8*H48</f>
        <v>0</v>
      </c>
      <c r="Q48" s="27">
        <f>'JEDNOTKOVÉ CENY'!$D$9*I48</f>
        <v>0</v>
      </c>
      <c r="R48" s="29">
        <f t="shared" si="0"/>
        <v>0</v>
      </c>
      <c r="S48" s="13"/>
    </row>
    <row r="49" spans="1:19" x14ac:dyDescent="0.2">
      <c r="A49" s="10">
        <v>47</v>
      </c>
      <c r="B49" s="11">
        <f t="shared" si="1"/>
        <v>718000</v>
      </c>
      <c r="C49" s="11">
        <v>5000</v>
      </c>
      <c r="D49" s="11">
        <v>100</v>
      </c>
      <c r="E49" s="11">
        <v>20000</v>
      </c>
      <c r="F49" s="11">
        <v>13000</v>
      </c>
      <c r="G49" s="11">
        <v>40000</v>
      </c>
      <c r="H49" s="11">
        <v>0</v>
      </c>
      <c r="I49" s="12">
        <v>1</v>
      </c>
      <c r="J49" s="26">
        <f>'JEDNOTKOVÉ CENY'!$D$2*B49</f>
        <v>0</v>
      </c>
      <c r="K49" s="26">
        <f>'JEDNOTKOVÉ CENY'!$D$3*C49</f>
        <v>0</v>
      </c>
      <c r="L49" s="26">
        <f>'JEDNOTKOVÉ CENY'!$D$4*D49</f>
        <v>0</v>
      </c>
      <c r="M49" s="26">
        <f>'JEDNOTKOVÉ CENY'!$D$5*E49</f>
        <v>0</v>
      </c>
      <c r="N49" s="26">
        <f>'JEDNOTKOVÉ CENY'!$D$6*F49</f>
        <v>0</v>
      </c>
      <c r="O49" s="26">
        <f>'JEDNOTKOVÉ CENY'!$D$7*G49</f>
        <v>0</v>
      </c>
      <c r="P49" s="27">
        <f>'JEDNOTKOVÉ CENY'!$D$8*H49</f>
        <v>0</v>
      </c>
      <c r="Q49" s="27">
        <f>'JEDNOTKOVÉ CENY'!$D$9*I49</f>
        <v>0</v>
      </c>
      <c r="R49" s="29">
        <f t="shared" si="0"/>
        <v>0</v>
      </c>
      <c r="S49" s="13"/>
    </row>
    <row r="50" spans="1:19" x14ac:dyDescent="0.2">
      <c r="A50" s="10">
        <v>48</v>
      </c>
      <c r="B50" s="11">
        <f t="shared" si="1"/>
        <v>726000</v>
      </c>
      <c r="C50" s="11">
        <v>5000</v>
      </c>
      <c r="D50" s="11">
        <v>100</v>
      </c>
      <c r="E50" s="11">
        <v>20000</v>
      </c>
      <c r="F50" s="11">
        <v>13000</v>
      </c>
      <c r="G50" s="11">
        <v>40000</v>
      </c>
      <c r="H50" s="11">
        <v>0</v>
      </c>
      <c r="I50" s="12">
        <v>1</v>
      </c>
      <c r="J50" s="26">
        <f>'JEDNOTKOVÉ CENY'!$D$2*B50</f>
        <v>0</v>
      </c>
      <c r="K50" s="26">
        <f>'JEDNOTKOVÉ CENY'!$D$3*C50</f>
        <v>0</v>
      </c>
      <c r="L50" s="26">
        <f>'JEDNOTKOVÉ CENY'!$D$4*D50</f>
        <v>0</v>
      </c>
      <c r="M50" s="26">
        <f>'JEDNOTKOVÉ CENY'!$D$5*E50</f>
        <v>0</v>
      </c>
      <c r="N50" s="26">
        <f>'JEDNOTKOVÉ CENY'!$D$6*F50</f>
        <v>0</v>
      </c>
      <c r="O50" s="26">
        <f>'JEDNOTKOVÉ CENY'!$D$7*G50</f>
        <v>0</v>
      </c>
      <c r="P50" s="27">
        <f>'JEDNOTKOVÉ CENY'!$D$8*H50</f>
        <v>0</v>
      </c>
      <c r="Q50" s="27">
        <f>'JEDNOTKOVÉ CENY'!$D$9*I50</f>
        <v>0</v>
      </c>
      <c r="R50" s="29">
        <f t="shared" si="0"/>
        <v>0</v>
      </c>
      <c r="S50" s="13"/>
    </row>
    <row r="51" spans="1:19" x14ac:dyDescent="0.2">
      <c r="A51" s="18" t="s">
        <v>25</v>
      </c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30">
        <f>SUM(R3:R50)</f>
        <v>0</v>
      </c>
      <c r="S51" s="13"/>
    </row>
    <row r="52" spans="1:19" x14ac:dyDescent="0.2">
      <c r="A52" s="19" t="s">
        <v>22</v>
      </c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31">
        <v>0</v>
      </c>
    </row>
    <row r="53" spans="1:19" x14ac:dyDescent="0.2">
      <c r="A53" s="19" t="s">
        <v>21</v>
      </c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32">
        <f>PRODUCT(R51:R52)</f>
        <v>0</v>
      </c>
    </row>
    <row r="54" spans="1:19" x14ac:dyDescent="0.2">
      <c r="A54" s="19" t="s">
        <v>26</v>
      </c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33">
        <f>SUM(R51:R53)</f>
        <v>0</v>
      </c>
    </row>
  </sheetData>
  <sheetProtection algorithmName="SHA-512" hashValue="WUmrUL59FgHDjUhGkTRtN6+b81LLJtvmraGxeUTyIhzvX6Ib+wg3MeS6hcANItO5EjnaMNIzj8+zAbPQ65LKjw==" saltValue="B4usw6Ucdn8CmkSAo5Sisw==" spinCount="100000" sheet="1" objects="1" scenarios="1"/>
  <mergeCells count="8">
    <mergeCell ref="R1:R2"/>
    <mergeCell ref="A51:Q51"/>
    <mergeCell ref="A52:Q52"/>
    <mergeCell ref="A53:Q53"/>
    <mergeCell ref="A54:Q54"/>
    <mergeCell ref="A1:A2"/>
    <mergeCell ref="B1:I1"/>
    <mergeCell ref="J1:Q1"/>
  </mergeCells>
  <pageMargins left="0.74791666666666701" right="0.74791666666666701" top="0.98402777777777795" bottom="0.98402777777777795" header="0.51180555555555496" footer="0.51180555555555496"/>
  <pageSetup paperSize="9" firstPageNumber="0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88E70CF68FB65479639F75AA584A4A9" ma:contentTypeVersion="" ma:contentTypeDescription="Vytvoří nový dokument" ma:contentTypeScope="" ma:versionID="afd1e7546646d40c985e5b7181529571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F184A60-C0AC-4E78-B104-BD1923200D79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$ListId:dokumentyvz;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5E32A54A-CA37-4A09-B229-BC16315070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BD24AA1-1C2E-4E77-B270-153B5309406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JEDNOTKOVÉ CENY</vt:lpstr>
      <vt:lpstr>SOUHRN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Gottová Eva</dc:creator>
  <cp:lastModifiedBy>Uživatel</cp:lastModifiedBy>
  <cp:revision>2</cp:revision>
  <dcterms:created xsi:type="dcterms:W3CDTF">2018-07-24T09:00:05Z</dcterms:created>
  <dcterms:modified xsi:type="dcterms:W3CDTF">2021-07-27T06:10:16Z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0x010100D88E70CF68FB65479639F75AA584A4A9</vt:lpwstr>
  </property>
</Properties>
</file>